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7178\Desktop\15-57 Сайтга маълумотлар жойлаштириш бўйича\2025 йил\1-чорак 2025й\"/>
    </mc:Choice>
  </mc:AlternateContent>
  <bookViews>
    <workbookView xWindow="0" yWindow="0" windowWidth="28800" windowHeight="11730"/>
  </bookViews>
  <sheets>
    <sheet name="6-илова" sheetId="3" r:id="rId1"/>
  </sheets>
  <definedNames>
    <definedName name="_xlnm._FilterDatabase" localSheetId="0" hidden="1">'6-илова'!$B$6:$V$72</definedName>
    <definedName name="_xlnm.Print_Area" localSheetId="0">'6-илова'!$A$1:$V$75</definedName>
  </definedNames>
  <calcPr calcId="162913"/>
</workbook>
</file>

<file path=xl/calcChain.xml><?xml version="1.0" encoding="utf-8"?>
<calcChain xmlns="http://schemas.openxmlformats.org/spreadsheetml/2006/main">
  <c r="O65" i="3" l="1"/>
  <c r="O64" i="3" l="1"/>
  <c r="O38" i="3" l="1"/>
  <c r="O49" i="3" l="1"/>
  <c r="O17" i="3" l="1"/>
  <c r="O72" i="3" l="1"/>
</calcChain>
</file>

<file path=xl/sharedStrings.xml><?xml version="1.0" encoding="utf-8"?>
<sst xmlns="http://schemas.openxmlformats.org/spreadsheetml/2006/main" count="753" uniqueCount="171">
  <si>
    <t>№</t>
  </si>
  <si>
    <t>Етказиб берувчининг номи</t>
  </si>
  <si>
    <t xml:space="preserve">Шартнома рақами </t>
  </si>
  <si>
    <t>Шартнома тузилган сана</t>
  </si>
  <si>
    <t>Шартнома суммаси</t>
  </si>
  <si>
    <t>Етказиб берувчининг СТИРи</t>
  </si>
  <si>
    <t>Валюта</t>
  </si>
  <si>
    <t>Харид тури</t>
  </si>
  <si>
    <t>Давлат харидлари бўйича махсус ахборот порталига жойлаштирилган ЛОТ рақами ва санаси</t>
  </si>
  <si>
    <t>Молиялаштириш манбаи</t>
  </si>
  <si>
    <t>Асос: “Давлат харидлари тўғрисида”ги Қонун/ бошқа қарорлар</t>
  </si>
  <si>
    <t>Буюртмачи номи</t>
  </si>
  <si>
    <t>Ўз маблағлари</t>
  </si>
  <si>
    <t>сўм эквивалентида</t>
  </si>
  <si>
    <t>Инвестиция дастурлари/ жорий хўжалик фаолияти доирасида</t>
  </si>
  <si>
    <t>Шартнома суммаси, (USD,EUR,RUB)</t>
  </si>
  <si>
    <t xml:space="preserve">Жорий хўжалик </t>
  </si>
  <si>
    <t>Тўғридан-тўғри</t>
  </si>
  <si>
    <t>*</t>
  </si>
  <si>
    <t>USD</t>
  </si>
  <si>
    <t>Инвестиция дастурлари фаолияти доирасида</t>
  </si>
  <si>
    <t>Буюртмачи СТИР</t>
  </si>
  <si>
    <t>"Ўзметкомбинат" АЖ</t>
  </si>
  <si>
    <t>Буюртмачи худуди</t>
  </si>
  <si>
    <t>Тошкент вилояти Бекобод шаҳар</t>
  </si>
  <si>
    <t>Етказиб берувчининг худуди</t>
  </si>
  <si>
    <t>Парталга жойланган сана</t>
  </si>
  <si>
    <t>Товарлар (ишлар, хизматлар тоифаси)</t>
  </si>
  <si>
    <t>Ўзбекистон</t>
  </si>
  <si>
    <t>Товар (ишлар, хизматлар) номи</t>
  </si>
  <si>
    <t>СУМ</t>
  </si>
  <si>
    <t>Услуги по сбору, обработке и удалению отходов; услуги по утилизации отходов</t>
  </si>
  <si>
    <t>Услуги по ремонту и монтажу машин и оборудования</t>
  </si>
  <si>
    <t>Koks va neft' mahsulotlari</t>
  </si>
  <si>
    <t>Россия</t>
  </si>
  <si>
    <t>Топливо дизельное</t>
  </si>
  <si>
    <t>Услуги в области архитектуры и инженерно-технического проектирования, технических испытаний, исследований и анализа</t>
  </si>
  <si>
    <t>ПҚ-3953</t>
  </si>
  <si>
    <t>Оборудование электрическое</t>
  </si>
  <si>
    <t>ИП "ITECA EXHIBITIONS" MAS‘ULIYATI CHEKLANGAN JAMIYAT XORIJIY KORXONA</t>
  </si>
  <si>
    <t>Услуги по оптовой и розничной торговле и услуги по ремонту автотранспортных средств и мотоциклов</t>
  </si>
  <si>
    <t>Ma'muriy, xo‘jalik va boshqa yordamchi xizmat ko‘rsatish sohasidagi xizmatlar</t>
  </si>
  <si>
    <t>Услуга по аренде выставочного стенда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</si>
  <si>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</si>
  <si>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Услуга по электронному документообороту</t>
  </si>
  <si>
    <t>21.01.20205</t>
  </si>
  <si>
    <t>Sog‘liqni saqlash sohasidagi xizmatlar</t>
  </si>
  <si>
    <t>Услуга по направлению в санаторно-курортные организации</t>
  </si>
  <si>
    <t>УзР санатор.фаол. кайта тик-ш ва мод. куллаб-кувватлаш Фонди</t>
  </si>
  <si>
    <t>ХДФУ</t>
  </si>
  <si>
    <t>Услуга по организации тренинга по проекту отдых-лечение-обучение в Кисловодске</t>
  </si>
  <si>
    <t>Kimyoviy vositalar va kimyoviy mahsulotlar</t>
  </si>
  <si>
    <t>EUR</t>
  </si>
  <si>
    <t>RUB</t>
  </si>
  <si>
    <t>13.10.21йилдаги 01-1/2298 сонли бош вазир А.Арипов номига хат (розилик олинган)</t>
  </si>
  <si>
    <t>ООО "АНДИЖОНИРМАШ"</t>
  </si>
  <si>
    <t>Мукаммал Водий Курилиш МЧЖ</t>
  </si>
  <si>
    <t>Бинокор темир йул хизмати МЧЖ</t>
  </si>
  <si>
    <t>RINA Consulting S.p.A.</t>
  </si>
  <si>
    <t>Италия</t>
  </si>
  <si>
    <t xml:space="preserve">Ўзбекистон Республикаси ВМнинг 2024 йил 21-октябрдаги (ёпиқ) топшириқ </t>
  </si>
  <si>
    <t>Консультационные услуги по проекту строительства ЛПК в Узбекистане</t>
  </si>
  <si>
    <t>Услуга по организации обучения персонала</t>
  </si>
  <si>
    <t>Ish bilan ta'minlash va xodimlarni tanlash bo‘yicha xizmatlar</t>
  </si>
  <si>
    <t>Аренда сооружений</t>
  </si>
  <si>
    <t>Ko‘chmas mulk operatsiyalariga doir xizmatlar</t>
  </si>
  <si>
    <t>ООО "Space Online Genesis"</t>
  </si>
  <si>
    <t>"SEG TASCO" MCHJ</t>
  </si>
  <si>
    <t xml:space="preserve">"Metallurg" nomli shahar shifohonasi                    </t>
  </si>
  <si>
    <t>АССОЦИАЦИЯ "НАЦИОНАЛЬНОЕ ОБЪЕДИНЕНИЕ КОРПОРАТИВНЫХ СЕКРЕТАРЕЙ"</t>
  </si>
  <si>
    <t>"BARAKA SERVIS-STROY MAX" mas`uliyati cheklangan jamiyati</t>
  </si>
  <si>
    <t>"МУХАММАД-УМИД ИШОНЧИ"</t>
  </si>
  <si>
    <t xml:space="preserve">Консультационные услуги по проекту строительства </t>
  </si>
  <si>
    <t>Axborot texnologiyalari sohasidagi xizmatlar</t>
  </si>
  <si>
    <t>Услуга по обслуживанию серверного оборудования</t>
  </si>
  <si>
    <t>Услуга по установке программного обеспечения </t>
  </si>
  <si>
    <t>OOO "LOGISOFT TASHKENT"</t>
  </si>
  <si>
    <t>NAVOIY IKKILAMCHI MANBA x.k</t>
  </si>
  <si>
    <t>ЯТТ Менглиев Улугбек</t>
  </si>
  <si>
    <t>Услуга по программированию</t>
  </si>
  <si>
    <t>Аренда земли</t>
  </si>
  <si>
    <t>Услуга по техническому обслуживанию, сопровождению программного обеспечения</t>
  </si>
  <si>
    <t xml:space="preserve">OOO "Bektemir Metan"                                        </t>
  </si>
  <si>
    <t>ООО "ZARAFSHON FAYZ OIL"</t>
  </si>
  <si>
    <t>OOO "Bekobod Gaz Taraqqiiyot"</t>
  </si>
  <si>
    <t>Услуга по обслуживанию транспортных весов</t>
  </si>
  <si>
    <t>Xom neft' va tabiiy gaz</t>
  </si>
  <si>
    <t>Газ сжатый</t>
  </si>
  <si>
    <t>"INTERNATIONAL MONITORING GROUP" MAS‘ULIYATI CHEKLANGAN JAMIYATI</t>
  </si>
  <si>
    <t xml:space="preserve">OOO "Soft Project Sistems"                               </t>
  </si>
  <si>
    <t>ПҚ 3277, ВМҚ 425</t>
  </si>
  <si>
    <t>Chiqindilarni yig‘ish, ishlov berish va yo‘q qilishga doir xizmatlar; chiqindilarni utilizasiya qilishga doir xizmatlar</t>
  </si>
  <si>
    <t>Лом и отходы чугунные нелегированные (углеродистые)</t>
  </si>
  <si>
    <t>Тошкент вилояти куп тармокли тиббиёт маркази</t>
  </si>
  <si>
    <t xml:space="preserve">ООО "НП ЭСАН"                                               </t>
  </si>
  <si>
    <t>Ўзбекистон Республикаси ВМнинг 2024 йил 30-декабрдаги (ёпиқ) Қарори</t>
  </si>
  <si>
    <t>Обеспечение бесперебойным и надёжным электроснабжением Литейно-прокатного комплекса</t>
  </si>
  <si>
    <t>Услуги по операциям с недвижимым имуществом</t>
  </si>
  <si>
    <t>Услуги по обслуживанию зданий и территорий</t>
  </si>
  <si>
    <t>Услуга по чистке и уборке вагонов</t>
  </si>
  <si>
    <t xml:space="preserve">ООО "Bek madad qurilish"                                    </t>
  </si>
  <si>
    <t>"QUYUV-MEXANIKA ZAVODI" AJ</t>
  </si>
  <si>
    <t>"STAR-OIL-GROUP" mas`uliyati cheklangan jamiyati</t>
  </si>
  <si>
    <t>"KO'TARMA KONI" MAS‘ULIYATI CHEKLANGAN JAMIYATI</t>
  </si>
  <si>
    <t>ПҚ-91</t>
  </si>
  <si>
    <t>Услуга службы заказчика по строительству, ремонту и оборудованию объектов</t>
  </si>
  <si>
    <t>Услуги юридические и бухгалтерские</t>
  </si>
  <si>
    <t>ПАО "Уралхимпласт"</t>
  </si>
  <si>
    <t>Поставка фенолоформальдегидной смолы марки "Феникс 603" в кол-ве 300 тн</t>
  </si>
  <si>
    <t>Поставка продукции для обеспечения ЛПК во время гарантийного периода</t>
  </si>
  <si>
    <t>ЎРҚ-684 61-модда</t>
  </si>
  <si>
    <t xml:space="preserve">Бекобод шахар ЦГСЭН                                         </t>
  </si>
  <si>
    <t xml:space="preserve">ОАО "Шаргункумир"                                           </t>
  </si>
  <si>
    <t>Хоразмгазпайвандчилар ПБК МЧЖ</t>
  </si>
  <si>
    <t>ЎРҚ-684 71-модда</t>
  </si>
  <si>
    <t>ПОЙТУГ ГАЗ ТУЛДИРИШ КОРХОНАСИ МЧЖ (ГТШ)</t>
  </si>
  <si>
    <t xml:space="preserve">Бекобод ш. ободонлаштириш корхонаси                         </t>
  </si>
  <si>
    <t>Продукция горнодобывающих производств прочая</t>
  </si>
  <si>
    <t>Услуга по дезинфекции</t>
  </si>
  <si>
    <t>Оксид магния</t>
  </si>
  <si>
    <t>ООО "DIZEL GAZ PETROL"</t>
  </si>
  <si>
    <t>ИП Уразова Наталья Геннадьевна</t>
  </si>
  <si>
    <t>Услуги сухопутного и трубопроводного транспорта</t>
  </si>
  <si>
    <t>Услуга по вывозу мусора</t>
  </si>
  <si>
    <t>Услуги в области административного, хозяйственного и прочего вспомогательного обслуживания</t>
  </si>
  <si>
    <t>Нефть сырая и газ природный</t>
  </si>
  <si>
    <t xml:space="preserve">Газ сжиженный </t>
  </si>
  <si>
    <t>Услуги ветеринарные</t>
  </si>
  <si>
    <t>Услуга по отлову безнадзорных животных</t>
  </si>
  <si>
    <t>Услуги по трудоустройству и подбору персонала</t>
  </si>
  <si>
    <t xml:space="preserve">ПП "Узвтормет"                                              </t>
  </si>
  <si>
    <t>ООО "Янгиер Карвон Сервис"</t>
  </si>
  <si>
    <t>Услуга по подаче железнодорожных вагонов</t>
  </si>
  <si>
    <t>Услуги вспомогательные, связанные с услугами финансового посредничества и страхования</t>
  </si>
  <si>
    <t>Услуга по хранению</t>
  </si>
  <si>
    <t>Услуга по техническому обслуживанию систем охлаждения и вентиляции</t>
  </si>
  <si>
    <t>МЧЖ "BEKOBOD GAZ PROPAN"</t>
  </si>
  <si>
    <t>Qarshi Nodir Metall MCHJ</t>
  </si>
  <si>
    <t>"UCHQUDUQ OIL GAZ INVEST" MCHJ</t>
  </si>
  <si>
    <t>"OYBEKINA-BEKKINA" MAS`ULIYATI CHEKLANGAN JAMIYATI</t>
  </si>
  <si>
    <t>"QONIRAT UN ZAVODI" aksiyadorlik jamiyati</t>
  </si>
  <si>
    <t>"LAZIZBEK AZIZBEK DESIGN" MCHJ</t>
  </si>
  <si>
    <t>"FAZILBEK KENJABEKOVICH"XK</t>
  </si>
  <si>
    <t>"GLOBAL WATER ENGINEERING" MCHJ</t>
  </si>
  <si>
    <t>"OT-CHEM" MCHJ XK</t>
  </si>
  <si>
    <t>"EXPO CONCEPT" MCHJ</t>
  </si>
  <si>
    <t>"QARSHI GAZ TO`LDIRISH"MCHJ</t>
  </si>
  <si>
    <t>"YANGIARIQ PROPAN GAZ" MChJ</t>
  </si>
  <si>
    <t>"CHIQINDI POLIGONLARINI BOSHQARISH DIREKSIYASI JIZZAX VILOYAT HUDUDIY BOSHQARMASI" DM</t>
  </si>
  <si>
    <t>"MOBIL INVEST FARG`ONA" MAS'ULIYATI CHEKLANGAN JAMIYAT</t>
  </si>
  <si>
    <t>УЧКУДУК ТУМАН ОБОДОНЛАШТИРИШ</t>
  </si>
  <si>
    <t xml:space="preserve">ООО "Сирдарё-иккикорамет"                                   </t>
  </si>
  <si>
    <t>TASHAGROMIR UNIVERSAL MAS'ULIYATI CHEKLANGAN JAMIYAT</t>
  </si>
  <si>
    <t>DANGARA INDUSTRY MCHJ</t>
  </si>
  <si>
    <t>Продукция лесоводства, лесозаготовок и связанные с этим услуги</t>
  </si>
  <si>
    <t>Саженцы павловнии</t>
  </si>
  <si>
    <t>Электроды графитированные</t>
  </si>
  <si>
    <t>ОсОО "Строительная компания Эльбрус"</t>
  </si>
  <si>
    <t>Қирғизистон</t>
  </si>
  <si>
    <t>Любимова Мария Николаевна</t>
  </si>
  <si>
    <t>O'ZBEKISTON RESPUBLIKASI IIV MOMB maxsus tayyorgarlik o'quv markazi</t>
  </si>
  <si>
    <t>SUNSIT IMKON BARAKA MCHJ</t>
  </si>
  <si>
    <t>O‘ZTEMIRYO‘LKONTEYNER AJ</t>
  </si>
  <si>
    <t>СП "TEXENERGOREMMASH"</t>
  </si>
  <si>
    <t>Лом и отходы стальные легированные</t>
  </si>
  <si>
    <t>Услуги юридические прочие</t>
  </si>
  <si>
    <t>Обслуживание распределительного трансформаторного пункта</t>
  </si>
  <si>
    <t>ТУРОН-ХАСАН МЧЖ</t>
  </si>
  <si>
    <t>CHIQINDI POLIGONLARINI BOSHQARISH DIREKSIYASI TOSHKENT VILOYAT HUDUDIY BOSHQARMASI</t>
  </si>
  <si>
    <t>"Ўзметкомбинат" АЖ  томонидан 2025 йил 1 январдан 31 мартга қадар амалга оширилган давлат харидлари тўғрисида
МАЪЛУМОТ</t>
  </si>
  <si>
    <t>6-илова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</si>
</sst>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7" formatCode="_-* #,##0_р_._-;\-* #,##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</cellStyleXfs>
  <cellXfs count="50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7" fillId="0" borderId="18" xfId="0" applyFont="1" applyFill="1" applyBorder="1" applyAlignment="1">
      <alignment horizontal="center" vertical="center" wrapText="1"/>
    </xf>
    <xf numFmtId="0" fontId="9" fillId="0" borderId="0" xfId="0" applyFont="1" applyFill="1"/>
    <xf numFmtId="0" fontId="3" fillId="0" borderId="1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67" fontId="8" fillId="0" borderId="1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3" fontId="8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14" fontId="8" fillId="0" borderId="16" xfId="0" applyNumberFormat="1" applyFont="1" applyFill="1" applyBorder="1" applyAlignment="1">
      <alignment horizontal="center" vertical="center" wrapText="1"/>
    </xf>
    <xf numFmtId="167" fontId="8" fillId="0" borderId="16" xfId="1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67" fontId="7" fillId="0" borderId="9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6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167" fontId="8" fillId="0" borderId="4" xfId="1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19" xfId="6"/>
    <cellStyle name="Обычный 2" xfId="3"/>
    <cellStyle name="Обычный 20" xfId="7"/>
    <cellStyle name="Обычный 21" xfId="8"/>
    <cellStyle name="Обычный 22" xfId="9"/>
    <cellStyle name="Обычный 3" xfId="4"/>
    <cellStyle name="Обычный 30" xfId="10"/>
    <cellStyle name="Обычный 31" xfId="11"/>
    <cellStyle name="Обычный 32" xfId="12"/>
    <cellStyle name="Обычный 33" xfId="13"/>
    <cellStyle name="Обычный 37" xfId="14"/>
    <cellStyle name="Обычный 4" xfId="5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5"/>
  <sheetViews>
    <sheetView tabSelected="1" view="pageBreakPreview" zoomScale="70" zoomScaleNormal="70" zoomScaleSheetLayoutView="70" workbookViewId="0">
      <selection activeCell="S15" sqref="S15"/>
    </sheetView>
  </sheetViews>
  <sheetFormatPr defaultRowHeight="14.25" x14ac:dyDescent="0.2"/>
  <cols>
    <col min="1" max="1" width="3.28515625" style="1" customWidth="1"/>
    <col min="2" max="2" width="4.7109375" style="1" customWidth="1"/>
    <col min="3" max="3" width="20.7109375" style="1" customWidth="1"/>
    <col min="4" max="4" width="14.7109375" style="1" customWidth="1"/>
    <col min="5" max="5" width="21.42578125" style="1" customWidth="1"/>
    <col min="6" max="6" width="18" style="1" customWidth="1"/>
    <col min="7" max="7" width="21.7109375" style="1" customWidth="1"/>
    <col min="8" max="8" width="40.140625" style="1" customWidth="1"/>
    <col min="9" max="10" width="18.140625" style="1" customWidth="1"/>
    <col min="11" max="11" width="12.28515625" style="1" customWidth="1"/>
    <col min="12" max="13" width="17.28515625" style="1" customWidth="1"/>
    <col min="14" max="14" width="18.5703125" style="1" hidden="1" customWidth="1"/>
    <col min="15" max="15" width="19.5703125" style="1" bestFit="1" customWidth="1"/>
    <col min="16" max="16" width="8.5703125" style="1" bestFit="1" customWidth="1"/>
    <col min="17" max="17" width="23.85546875" style="1" customWidth="1"/>
    <col min="18" max="18" width="23.140625" style="1" customWidth="1"/>
    <col min="19" max="19" width="59.28515625" style="2" customWidth="1"/>
    <col min="20" max="20" width="36.42578125" style="1" customWidth="1"/>
    <col min="21" max="21" width="21.140625" style="34" customWidth="1"/>
    <col min="22" max="22" width="29.42578125" style="1" customWidth="1"/>
    <col min="23" max="16384" width="9.140625" style="1"/>
  </cols>
  <sheetData>
    <row r="2" spans="2:21" x14ac:dyDescent="0.2">
      <c r="U2" s="3" t="s">
        <v>170</v>
      </c>
    </row>
    <row r="3" spans="2:21" ht="36.75" customHeight="1" x14ac:dyDescent="0.25">
      <c r="B3" s="35" t="s">
        <v>169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6"/>
      <c r="T3" s="35"/>
      <c r="U3" s="35"/>
    </row>
    <row r="4" spans="2:21" ht="15.75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  <c r="T4" s="4"/>
      <c r="U4" s="4"/>
    </row>
    <row r="5" spans="2:21" ht="29.25" customHeight="1" thickBot="1" x14ac:dyDescent="0.25">
      <c r="T5" s="37" t="s">
        <v>13</v>
      </c>
      <c r="U5" s="37"/>
    </row>
    <row r="6" spans="2:21" ht="70.5" customHeight="1" thickBot="1" x14ac:dyDescent="0.25">
      <c r="B6" s="6" t="s">
        <v>0</v>
      </c>
      <c r="C6" s="6" t="s">
        <v>11</v>
      </c>
      <c r="D6" s="6" t="s">
        <v>21</v>
      </c>
      <c r="E6" s="6" t="s">
        <v>23</v>
      </c>
      <c r="F6" s="28" t="s">
        <v>9</v>
      </c>
      <c r="G6" s="28" t="s">
        <v>14</v>
      </c>
      <c r="H6" s="29" t="s">
        <v>1</v>
      </c>
      <c r="I6" s="29" t="s">
        <v>5</v>
      </c>
      <c r="J6" s="29" t="s">
        <v>25</v>
      </c>
      <c r="K6" s="29" t="s">
        <v>2</v>
      </c>
      <c r="L6" s="29" t="s">
        <v>3</v>
      </c>
      <c r="M6" s="29" t="s">
        <v>26</v>
      </c>
      <c r="N6" s="29" t="s">
        <v>15</v>
      </c>
      <c r="O6" s="29" t="s">
        <v>4</v>
      </c>
      <c r="P6" s="29" t="s">
        <v>6</v>
      </c>
      <c r="Q6" s="29" t="s">
        <v>8</v>
      </c>
      <c r="R6" s="29" t="s">
        <v>7</v>
      </c>
      <c r="S6" s="29" t="s">
        <v>29</v>
      </c>
      <c r="T6" s="31" t="s">
        <v>27</v>
      </c>
      <c r="U6" s="49" t="s">
        <v>10</v>
      </c>
    </row>
    <row r="7" spans="2:21" s="7" customFormat="1" ht="25.5" x14ac:dyDescent="0.2">
      <c r="B7" s="38">
        <v>1</v>
      </c>
      <c r="C7" s="39" t="s">
        <v>22</v>
      </c>
      <c r="D7" s="39">
        <v>200460222</v>
      </c>
      <c r="E7" s="39" t="s">
        <v>24</v>
      </c>
      <c r="F7" s="40" t="s">
        <v>12</v>
      </c>
      <c r="G7" s="40" t="s">
        <v>16</v>
      </c>
      <c r="H7" s="41" t="s">
        <v>67</v>
      </c>
      <c r="I7" s="42">
        <v>309289274</v>
      </c>
      <c r="J7" s="42" t="s">
        <v>28</v>
      </c>
      <c r="K7" s="43">
        <v>63</v>
      </c>
      <c r="L7" s="44">
        <v>45664</v>
      </c>
      <c r="M7" s="44">
        <v>45300</v>
      </c>
      <c r="N7" s="44"/>
      <c r="O7" s="45">
        <v>704880000</v>
      </c>
      <c r="P7" s="43" t="s">
        <v>30</v>
      </c>
      <c r="Q7" s="46">
        <v>251200413659371</v>
      </c>
      <c r="R7" s="43" t="s">
        <v>17</v>
      </c>
      <c r="S7" s="47" t="s">
        <v>35</v>
      </c>
      <c r="T7" s="47" t="s">
        <v>33</v>
      </c>
      <c r="U7" s="48" t="s">
        <v>37</v>
      </c>
    </row>
    <row r="8" spans="2:21" s="7" customFormat="1" ht="25.5" customHeight="1" x14ac:dyDescent="0.2">
      <c r="B8" s="8">
        <v>2</v>
      </c>
      <c r="C8" s="9" t="s">
        <v>22</v>
      </c>
      <c r="D8" s="9">
        <v>200460222</v>
      </c>
      <c r="E8" s="9" t="s">
        <v>24</v>
      </c>
      <c r="F8" s="10" t="s">
        <v>12</v>
      </c>
      <c r="G8" s="10" t="s">
        <v>16</v>
      </c>
      <c r="H8" s="20" t="s">
        <v>39</v>
      </c>
      <c r="I8" s="21">
        <v>204884031</v>
      </c>
      <c r="J8" s="12" t="s">
        <v>28</v>
      </c>
      <c r="K8" s="22">
        <v>267</v>
      </c>
      <c r="L8" s="23">
        <v>45674</v>
      </c>
      <c r="M8" s="14">
        <v>45677</v>
      </c>
      <c r="N8" s="23"/>
      <c r="O8" s="24">
        <v>125664000</v>
      </c>
      <c r="P8" s="13" t="s">
        <v>30</v>
      </c>
      <c r="Q8" s="19">
        <v>251200213684623</v>
      </c>
      <c r="R8" s="13" t="s">
        <v>17</v>
      </c>
      <c r="S8" s="16" t="s">
        <v>42</v>
      </c>
      <c r="T8" s="16" t="s">
        <v>41</v>
      </c>
      <c r="U8" s="17" t="s">
        <v>37</v>
      </c>
    </row>
    <row r="9" spans="2:21" s="7" customFormat="1" ht="25.5" x14ac:dyDescent="0.2">
      <c r="B9" s="8">
        <v>3</v>
      </c>
      <c r="C9" s="9" t="s">
        <v>22</v>
      </c>
      <c r="D9" s="9">
        <v>200460222</v>
      </c>
      <c r="E9" s="9" t="s">
        <v>24</v>
      </c>
      <c r="F9" s="10" t="s">
        <v>12</v>
      </c>
      <c r="G9" s="10" t="s">
        <v>16</v>
      </c>
      <c r="H9" s="20" t="s">
        <v>68</v>
      </c>
      <c r="I9" s="21">
        <v>203520714</v>
      </c>
      <c r="J9" s="12" t="s">
        <v>28</v>
      </c>
      <c r="K9" s="22">
        <v>301</v>
      </c>
      <c r="L9" s="23" t="s">
        <v>45</v>
      </c>
      <c r="M9" s="23">
        <v>45678</v>
      </c>
      <c r="N9" s="23"/>
      <c r="O9" s="24">
        <v>4163280000</v>
      </c>
      <c r="P9" s="13" t="s">
        <v>30</v>
      </c>
      <c r="Q9" s="19">
        <v>251200683690002</v>
      </c>
      <c r="R9" s="13" t="s">
        <v>17</v>
      </c>
      <c r="S9" s="16" t="s">
        <v>47</v>
      </c>
      <c r="T9" s="16" t="s">
        <v>46</v>
      </c>
      <c r="U9" s="17" t="s">
        <v>37</v>
      </c>
    </row>
    <row r="10" spans="2:21" s="7" customFormat="1" ht="38.25" x14ac:dyDescent="0.2">
      <c r="B10" s="8">
        <v>4</v>
      </c>
      <c r="C10" s="9" t="s">
        <v>22</v>
      </c>
      <c r="D10" s="9">
        <v>200460222</v>
      </c>
      <c r="E10" s="9" t="s">
        <v>24</v>
      </c>
      <c r="F10" s="10" t="s">
        <v>12</v>
      </c>
      <c r="G10" s="10" t="s">
        <v>16</v>
      </c>
      <c r="H10" s="20" t="s">
        <v>48</v>
      </c>
      <c r="I10" s="21">
        <v>206957444</v>
      </c>
      <c r="J10" s="12" t="s">
        <v>28</v>
      </c>
      <c r="K10" s="22">
        <v>328</v>
      </c>
      <c r="L10" s="23">
        <v>45680</v>
      </c>
      <c r="M10" s="23" t="s">
        <v>49</v>
      </c>
      <c r="N10" s="23"/>
      <c r="O10" s="24">
        <v>750000000</v>
      </c>
      <c r="P10" s="13" t="s">
        <v>30</v>
      </c>
      <c r="Q10" s="23" t="s">
        <v>49</v>
      </c>
      <c r="R10" s="13" t="s">
        <v>17</v>
      </c>
      <c r="S10" s="20" t="s">
        <v>50</v>
      </c>
      <c r="T10" s="20" t="s">
        <v>50</v>
      </c>
      <c r="U10" s="26" t="s">
        <v>49</v>
      </c>
    </row>
    <row r="11" spans="2:21" s="7" customFormat="1" ht="63.75" x14ac:dyDescent="0.2">
      <c r="B11" s="8">
        <v>5</v>
      </c>
      <c r="C11" s="9" t="s">
        <v>22</v>
      </c>
      <c r="D11" s="9">
        <v>200460222</v>
      </c>
      <c r="E11" s="9" t="s">
        <v>24</v>
      </c>
      <c r="F11" s="10" t="s">
        <v>12</v>
      </c>
      <c r="G11" s="10" t="s">
        <v>16</v>
      </c>
      <c r="H11" s="20" t="s">
        <v>69</v>
      </c>
      <c r="I11" s="21" t="s">
        <v>18</v>
      </c>
      <c r="J11" s="21" t="s">
        <v>34</v>
      </c>
      <c r="K11" s="22">
        <v>382</v>
      </c>
      <c r="L11" s="23">
        <v>45685</v>
      </c>
      <c r="M11" s="23">
        <v>45686</v>
      </c>
      <c r="N11" s="15">
        <v>193000</v>
      </c>
      <c r="O11" s="24">
        <v>25618820</v>
      </c>
      <c r="P11" s="22" t="s">
        <v>53</v>
      </c>
      <c r="Q11" s="19">
        <v>251200023730010</v>
      </c>
      <c r="R11" s="13" t="s">
        <v>17</v>
      </c>
      <c r="S11" s="20" t="s">
        <v>62</v>
      </c>
      <c r="T11" s="16" t="s">
        <v>63</v>
      </c>
      <c r="U11" s="26" t="s">
        <v>54</v>
      </c>
    </row>
    <row r="12" spans="2:21" s="7" customFormat="1" ht="25.5" x14ac:dyDescent="0.2">
      <c r="B12" s="8">
        <v>6</v>
      </c>
      <c r="C12" s="9" t="s">
        <v>22</v>
      </c>
      <c r="D12" s="9">
        <v>200460222</v>
      </c>
      <c r="E12" s="9" t="s">
        <v>24</v>
      </c>
      <c r="F12" s="10" t="s">
        <v>12</v>
      </c>
      <c r="G12" s="10" t="s">
        <v>16</v>
      </c>
      <c r="H12" s="20" t="s">
        <v>70</v>
      </c>
      <c r="I12" s="21">
        <v>310079458</v>
      </c>
      <c r="J12" s="12" t="s">
        <v>28</v>
      </c>
      <c r="K12" s="22">
        <v>383</v>
      </c>
      <c r="L12" s="23">
        <v>45685</v>
      </c>
      <c r="M12" s="23">
        <v>45686</v>
      </c>
      <c r="N12" s="23"/>
      <c r="O12" s="24">
        <v>631720250</v>
      </c>
      <c r="P12" s="13" t="s">
        <v>30</v>
      </c>
      <c r="Q12" s="19">
        <v>251200343730210</v>
      </c>
      <c r="R12" s="13" t="s">
        <v>17</v>
      </c>
      <c r="S12" s="20" t="s">
        <v>64</v>
      </c>
      <c r="T12" s="16" t="s">
        <v>65</v>
      </c>
      <c r="U12" s="17" t="s">
        <v>37</v>
      </c>
    </row>
    <row r="13" spans="2:21" s="7" customFormat="1" ht="25.5" x14ac:dyDescent="0.2">
      <c r="B13" s="8">
        <v>7</v>
      </c>
      <c r="C13" s="9" t="s">
        <v>22</v>
      </c>
      <c r="D13" s="9">
        <v>200460222</v>
      </c>
      <c r="E13" s="9" t="s">
        <v>24</v>
      </c>
      <c r="F13" s="10" t="s">
        <v>12</v>
      </c>
      <c r="G13" s="10" t="s">
        <v>16</v>
      </c>
      <c r="H13" s="20" t="s">
        <v>55</v>
      </c>
      <c r="I13" s="21">
        <v>200218988</v>
      </c>
      <c r="J13" s="12" t="s">
        <v>28</v>
      </c>
      <c r="K13" s="22">
        <v>384</v>
      </c>
      <c r="L13" s="23">
        <v>45685</v>
      </c>
      <c r="M13" s="23">
        <v>45686</v>
      </c>
      <c r="N13" s="23"/>
      <c r="O13" s="24">
        <v>738067400</v>
      </c>
      <c r="P13" s="13" t="s">
        <v>30</v>
      </c>
      <c r="Q13" s="19">
        <v>251200343730323</v>
      </c>
      <c r="R13" s="13" t="s">
        <v>17</v>
      </c>
      <c r="S13" s="20" t="s">
        <v>64</v>
      </c>
      <c r="T13" s="16" t="s">
        <v>65</v>
      </c>
      <c r="U13" s="17" t="s">
        <v>37</v>
      </c>
    </row>
    <row r="14" spans="2:21" s="7" customFormat="1" ht="25.5" x14ac:dyDescent="0.2">
      <c r="B14" s="8">
        <v>8</v>
      </c>
      <c r="C14" s="9" t="s">
        <v>22</v>
      </c>
      <c r="D14" s="9">
        <v>200460222</v>
      </c>
      <c r="E14" s="9" t="s">
        <v>24</v>
      </c>
      <c r="F14" s="10" t="s">
        <v>12</v>
      </c>
      <c r="G14" s="10" t="s">
        <v>16</v>
      </c>
      <c r="H14" s="20" t="s">
        <v>56</v>
      </c>
      <c r="I14" s="21">
        <v>302656835</v>
      </c>
      <c r="J14" s="12" t="s">
        <v>28</v>
      </c>
      <c r="K14" s="22">
        <v>385</v>
      </c>
      <c r="L14" s="23">
        <v>45685</v>
      </c>
      <c r="M14" s="23">
        <v>45686</v>
      </c>
      <c r="N14" s="23"/>
      <c r="O14" s="24">
        <v>438243750</v>
      </c>
      <c r="P14" s="13" t="s">
        <v>30</v>
      </c>
      <c r="Q14" s="19">
        <v>251200343730587</v>
      </c>
      <c r="R14" s="13" t="s">
        <v>17</v>
      </c>
      <c r="S14" s="20" t="s">
        <v>64</v>
      </c>
      <c r="T14" s="16" t="s">
        <v>65</v>
      </c>
      <c r="U14" s="17" t="s">
        <v>37</v>
      </c>
    </row>
    <row r="15" spans="2:21" s="7" customFormat="1" ht="25.5" x14ac:dyDescent="0.2">
      <c r="B15" s="8">
        <v>9</v>
      </c>
      <c r="C15" s="9" t="s">
        <v>22</v>
      </c>
      <c r="D15" s="9">
        <v>200460222</v>
      </c>
      <c r="E15" s="9" t="s">
        <v>24</v>
      </c>
      <c r="F15" s="10" t="s">
        <v>12</v>
      </c>
      <c r="G15" s="10" t="s">
        <v>16</v>
      </c>
      <c r="H15" s="20" t="s">
        <v>57</v>
      </c>
      <c r="I15" s="21">
        <v>306069178</v>
      </c>
      <c r="J15" s="12" t="s">
        <v>28</v>
      </c>
      <c r="K15" s="22">
        <v>386</v>
      </c>
      <c r="L15" s="23">
        <v>45685</v>
      </c>
      <c r="M15" s="23">
        <v>45686</v>
      </c>
      <c r="N15" s="23"/>
      <c r="O15" s="24">
        <v>647800250</v>
      </c>
      <c r="P15" s="13" t="s">
        <v>30</v>
      </c>
      <c r="Q15" s="19">
        <v>251200343730695</v>
      </c>
      <c r="R15" s="13" t="s">
        <v>17</v>
      </c>
      <c r="S15" s="20" t="s">
        <v>64</v>
      </c>
      <c r="T15" s="16" t="s">
        <v>65</v>
      </c>
      <c r="U15" s="17" t="s">
        <v>37</v>
      </c>
    </row>
    <row r="16" spans="2:21" s="7" customFormat="1" ht="25.5" x14ac:dyDescent="0.2">
      <c r="B16" s="8">
        <v>10</v>
      </c>
      <c r="C16" s="9" t="s">
        <v>22</v>
      </c>
      <c r="D16" s="9">
        <v>200460222</v>
      </c>
      <c r="E16" s="9" t="s">
        <v>24</v>
      </c>
      <c r="F16" s="10" t="s">
        <v>12</v>
      </c>
      <c r="G16" s="10" t="s">
        <v>16</v>
      </c>
      <c r="H16" s="20" t="s">
        <v>71</v>
      </c>
      <c r="I16" s="21">
        <v>301081248</v>
      </c>
      <c r="J16" s="12" t="s">
        <v>28</v>
      </c>
      <c r="K16" s="22">
        <v>388</v>
      </c>
      <c r="L16" s="23">
        <v>45685</v>
      </c>
      <c r="M16" s="23">
        <v>45686</v>
      </c>
      <c r="N16" s="23"/>
      <c r="O16" s="24">
        <v>66223500</v>
      </c>
      <c r="P16" s="13" t="s">
        <v>30</v>
      </c>
      <c r="Q16" s="19">
        <v>251200343730786</v>
      </c>
      <c r="R16" s="13" t="s">
        <v>17</v>
      </c>
      <c r="S16" s="20" t="s">
        <v>64</v>
      </c>
      <c r="T16" s="16" t="s">
        <v>65</v>
      </c>
      <c r="U16" s="17" t="s">
        <v>37</v>
      </c>
    </row>
    <row r="17" spans="2:21" s="7" customFormat="1" ht="63.75" x14ac:dyDescent="0.2">
      <c r="B17" s="8">
        <v>11</v>
      </c>
      <c r="C17" s="9" t="s">
        <v>22</v>
      </c>
      <c r="D17" s="9">
        <v>200460222</v>
      </c>
      <c r="E17" s="9" t="s">
        <v>24</v>
      </c>
      <c r="F17" s="10" t="s">
        <v>12</v>
      </c>
      <c r="G17" s="10" t="s">
        <v>20</v>
      </c>
      <c r="H17" s="20" t="s">
        <v>58</v>
      </c>
      <c r="I17" s="21" t="s">
        <v>18</v>
      </c>
      <c r="J17" s="21" t="s">
        <v>59</v>
      </c>
      <c r="K17" s="22">
        <v>394</v>
      </c>
      <c r="L17" s="23">
        <v>45685</v>
      </c>
      <c r="M17" s="23" t="s">
        <v>49</v>
      </c>
      <c r="N17" s="15">
        <v>86750</v>
      </c>
      <c r="O17" s="24">
        <f>N17*13597.17</f>
        <v>1179554497.5</v>
      </c>
      <c r="P17" s="22" t="s">
        <v>52</v>
      </c>
      <c r="Q17" s="23" t="s">
        <v>49</v>
      </c>
      <c r="R17" s="13" t="s">
        <v>17</v>
      </c>
      <c r="S17" s="20" t="s">
        <v>61</v>
      </c>
      <c r="T17" s="16" t="s">
        <v>72</v>
      </c>
      <c r="U17" s="26" t="s">
        <v>60</v>
      </c>
    </row>
    <row r="18" spans="2:21" s="7" customFormat="1" ht="63.75" x14ac:dyDescent="0.2">
      <c r="B18" s="8">
        <v>12</v>
      </c>
      <c r="C18" s="9" t="s">
        <v>22</v>
      </c>
      <c r="D18" s="9">
        <v>200460222</v>
      </c>
      <c r="E18" s="9" t="s">
        <v>24</v>
      </c>
      <c r="F18" s="10" t="s">
        <v>12</v>
      </c>
      <c r="G18" s="10" t="s">
        <v>16</v>
      </c>
      <c r="H18" s="20" t="s">
        <v>66</v>
      </c>
      <c r="I18" s="21">
        <v>302563857</v>
      </c>
      <c r="J18" s="12" t="s">
        <v>28</v>
      </c>
      <c r="K18" s="22">
        <v>442</v>
      </c>
      <c r="L18" s="23">
        <v>45688</v>
      </c>
      <c r="M18" s="23">
        <v>45692</v>
      </c>
      <c r="N18" s="23"/>
      <c r="O18" s="24">
        <v>27000000</v>
      </c>
      <c r="P18" s="13" t="s">
        <v>30</v>
      </c>
      <c r="Q18" s="19">
        <v>251200563751087</v>
      </c>
      <c r="R18" s="13" t="s">
        <v>17</v>
      </c>
      <c r="S18" s="20" t="s">
        <v>44</v>
      </c>
      <c r="T18" s="16" t="s">
        <v>43</v>
      </c>
      <c r="U18" s="17" t="s">
        <v>37</v>
      </c>
    </row>
    <row r="19" spans="2:21" s="7" customFormat="1" ht="25.5" x14ac:dyDescent="0.2">
      <c r="B19" s="8">
        <v>13</v>
      </c>
      <c r="C19" s="9" t="s">
        <v>22</v>
      </c>
      <c r="D19" s="9">
        <v>200460222</v>
      </c>
      <c r="E19" s="9" t="s">
        <v>24</v>
      </c>
      <c r="F19" s="10" t="s">
        <v>12</v>
      </c>
      <c r="G19" s="10" t="s">
        <v>16</v>
      </c>
      <c r="H19" s="20" t="s">
        <v>88</v>
      </c>
      <c r="I19" s="21">
        <v>207041571</v>
      </c>
      <c r="J19" s="12" t="s">
        <v>28</v>
      </c>
      <c r="K19" s="22">
        <v>516</v>
      </c>
      <c r="L19" s="23">
        <v>45694</v>
      </c>
      <c r="M19" s="23">
        <v>45695</v>
      </c>
      <c r="N19" s="23"/>
      <c r="O19" s="24">
        <v>95800320</v>
      </c>
      <c r="P19" s="13" t="s">
        <v>30</v>
      </c>
      <c r="Q19" s="19">
        <v>251200253771439</v>
      </c>
      <c r="R19" s="13" t="s">
        <v>17</v>
      </c>
      <c r="S19" s="20" t="s">
        <v>74</v>
      </c>
      <c r="T19" s="16" t="s">
        <v>73</v>
      </c>
      <c r="U19" s="17" t="s">
        <v>37</v>
      </c>
    </row>
    <row r="20" spans="2:21" s="7" customFormat="1" ht="63.75" x14ac:dyDescent="0.2">
      <c r="B20" s="8">
        <v>14</v>
      </c>
      <c r="C20" s="9" t="s">
        <v>22</v>
      </c>
      <c r="D20" s="9">
        <v>200460222</v>
      </c>
      <c r="E20" s="9" t="s">
        <v>24</v>
      </c>
      <c r="F20" s="10" t="s">
        <v>12</v>
      </c>
      <c r="G20" s="10" t="s">
        <v>16</v>
      </c>
      <c r="H20" s="20" t="s">
        <v>89</v>
      </c>
      <c r="I20" s="21">
        <v>301242315</v>
      </c>
      <c r="J20" s="12" t="s">
        <v>28</v>
      </c>
      <c r="K20" s="22">
        <v>520</v>
      </c>
      <c r="L20" s="23">
        <v>45695</v>
      </c>
      <c r="M20" s="23">
        <v>45695</v>
      </c>
      <c r="N20" s="23"/>
      <c r="O20" s="24">
        <v>35168000</v>
      </c>
      <c r="P20" s="13" t="s">
        <v>30</v>
      </c>
      <c r="Q20" s="19">
        <v>251200563771580</v>
      </c>
      <c r="R20" s="13" t="s">
        <v>17</v>
      </c>
      <c r="S20" s="20" t="s">
        <v>75</v>
      </c>
      <c r="T20" s="16" t="s">
        <v>43</v>
      </c>
      <c r="U20" s="17" t="s">
        <v>37</v>
      </c>
    </row>
    <row r="21" spans="2:21" s="7" customFormat="1" ht="63.75" x14ac:dyDescent="0.2">
      <c r="B21" s="8">
        <v>15</v>
      </c>
      <c r="C21" s="9" t="s">
        <v>22</v>
      </c>
      <c r="D21" s="9">
        <v>200460222</v>
      </c>
      <c r="E21" s="9" t="s">
        <v>24</v>
      </c>
      <c r="F21" s="10" t="s">
        <v>12</v>
      </c>
      <c r="G21" s="10" t="s">
        <v>16</v>
      </c>
      <c r="H21" s="20" t="s">
        <v>76</v>
      </c>
      <c r="I21" s="21">
        <v>305898564</v>
      </c>
      <c r="J21" s="12" t="s">
        <v>28</v>
      </c>
      <c r="K21" s="22">
        <v>523</v>
      </c>
      <c r="L21" s="23">
        <v>45695</v>
      </c>
      <c r="M21" s="23">
        <v>45698</v>
      </c>
      <c r="N21" s="23"/>
      <c r="O21" s="24">
        <v>12902400</v>
      </c>
      <c r="P21" s="13" t="s">
        <v>30</v>
      </c>
      <c r="Q21" s="19">
        <v>251200563779576</v>
      </c>
      <c r="R21" s="13" t="s">
        <v>17</v>
      </c>
      <c r="S21" s="20" t="s">
        <v>79</v>
      </c>
      <c r="T21" s="16" t="s">
        <v>43</v>
      </c>
      <c r="U21" s="17" t="s">
        <v>37</v>
      </c>
    </row>
    <row r="22" spans="2:21" s="7" customFormat="1" ht="25.5" x14ac:dyDescent="0.2">
      <c r="B22" s="8">
        <v>16</v>
      </c>
      <c r="C22" s="9" t="s">
        <v>22</v>
      </c>
      <c r="D22" s="9">
        <v>200460222</v>
      </c>
      <c r="E22" s="9" t="s">
        <v>24</v>
      </c>
      <c r="F22" s="10" t="s">
        <v>12</v>
      </c>
      <c r="G22" s="10" t="s">
        <v>16</v>
      </c>
      <c r="H22" s="20" t="s">
        <v>77</v>
      </c>
      <c r="I22" s="21">
        <v>201742424</v>
      </c>
      <c r="J22" s="12" t="s">
        <v>28</v>
      </c>
      <c r="K22" s="22">
        <v>524</v>
      </c>
      <c r="L22" s="23">
        <v>45695</v>
      </c>
      <c r="M22" s="23">
        <v>45698</v>
      </c>
      <c r="N22" s="23"/>
      <c r="O22" s="24">
        <v>459600000</v>
      </c>
      <c r="P22" s="13" t="s">
        <v>30</v>
      </c>
      <c r="Q22" s="19">
        <v>251200303779686</v>
      </c>
      <c r="R22" s="13" t="s">
        <v>17</v>
      </c>
      <c r="S22" s="20" t="s">
        <v>80</v>
      </c>
      <c r="T22" s="16" t="s">
        <v>65</v>
      </c>
      <c r="U22" s="17" t="s">
        <v>37</v>
      </c>
    </row>
    <row r="23" spans="2:21" s="7" customFormat="1" ht="63.75" x14ac:dyDescent="0.2">
      <c r="B23" s="8">
        <v>17</v>
      </c>
      <c r="C23" s="9" t="s">
        <v>22</v>
      </c>
      <c r="D23" s="9">
        <v>200460222</v>
      </c>
      <c r="E23" s="9" t="s">
        <v>24</v>
      </c>
      <c r="F23" s="10" t="s">
        <v>12</v>
      </c>
      <c r="G23" s="10" t="s">
        <v>16</v>
      </c>
      <c r="H23" s="20" t="s">
        <v>78</v>
      </c>
      <c r="I23" s="21">
        <v>505513514</v>
      </c>
      <c r="J23" s="12" t="s">
        <v>28</v>
      </c>
      <c r="K23" s="22">
        <v>529</v>
      </c>
      <c r="L23" s="23">
        <v>45698</v>
      </c>
      <c r="M23" s="23">
        <v>45698</v>
      </c>
      <c r="N23" s="23"/>
      <c r="O23" s="24">
        <v>49600000</v>
      </c>
      <c r="P23" s="13" t="s">
        <v>30</v>
      </c>
      <c r="Q23" s="19">
        <v>251200563783347</v>
      </c>
      <c r="R23" s="13" t="s">
        <v>17</v>
      </c>
      <c r="S23" s="20" t="s">
        <v>81</v>
      </c>
      <c r="T23" s="16" t="s">
        <v>43</v>
      </c>
      <c r="U23" s="17" t="s">
        <v>37</v>
      </c>
    </row>
    <row r="24" spans="2:21" s="7" customFormat="1" ht="25.5" x14ac:dyDescent="0.2">
      <c r="B24" s="8">
        <v>18</v>
      </c>
      <c r="C24" s="9" t="s">
        <v>22</v>
      </c>
      <c r="D24" s="9">
        <v>200460222</v>
      </c>
      <c r="E24" s="9" t="s">
        <v>24</v>
      </c>
      <c r="F24" s="10" t="s">
        <v>12</v>
      </c>
      <c r="G24" s="10" t="s">
        <v>16</v>
      </c>
      <c r="H24" s="20" t="s">
        <v>82</v>
      </c>
      <c r="I24" s="21">
        <v>207133045</v>
      </c>
      <c r="J24" s="12" t="s">
        <v>28</v>
      </c>
      <c r="K24" s="22">
        <v>558</v>
      </c>
      <c r="L24" s="23">
        <v>45698</v>
      </c>
      <c r="M24" s="23">
        <v>45699</v>
      </c>
      <c r="N24" s="23"/>
      <c r="O24" s="24">
        <v>23700000</v>
      </c>
      <c r="P24" s="13" t="s">
        <v>30</v>
      </c>
      <c r="Q24" s="19">
        <v>251200423787341</v>
      </c>
      <c r="R24" s="13" t="s">
        <v>17</v>
      </c>
      <c r="S24" s="20" t="s">
        <v>87</v>
      </c>
      <c r="T24" s="16" t="s">
        <v>86</v>
      </c>
      <c r="U24" s="17" t="s">
        <v>37</v>
      </c>
    </row>
    <row r="25" spans="2:21" s="7" customFormat="1" ht="25.5" x14ac:dyDescent="0.2">
      <c r="B25" s="8">
        <v>19</v>
      </c>
      <c r="C25" s="9" t="s">
        <v>22</v>
      </c>
      <c r="D25" s="9">
        <v>200460222</v>
      </c>
      <c r="E25" s="9" t="s">
        <v>24</v>
      </c>
      <c r="F25" s="10" t="s">
        <v>12</v>
      </c>
      <c r="G25" s="10" t="s">
        <v>16</v>
      </c>
      <c r="H25" s="20" t="s">
        <v>83</v>
      </c>
      <c r="I25" s="21">
        <v>301711048</v>
      </c>
      <c r="J25" s="12" t="s">
        <v>28</v>
      </c>
      <c r="K25" s="22">
        <v>559</v>
      </c>
      <c r="L25" s="23">
        <v>45698</v>
      </c>
      <c r="M25" s="23">
        <v>45699</v>
      </c>
      <c r="N25" s="23"/>
      <c r="O25" s="24">
        <v>16590000</v>
      </c>
      <c r="P25" s="13" t="s">
        <v>30</v>
      </c>
      <c r="Q25" s="19">
        <v>251200423787536</v>
      </c>
      <c r="R25" s="13" t="s">
        <v>17</v>
      </c>
      <c r="S25" s="20" t="s">
        <v>87</v>
      </c>
      <c r="T25" s="16" t="s">
        <v>86</v>
      </c>
      <c r="U25" s="17" t="s">
        <v>37</v>
      </c>
    </row>
    <row r="26" spans="2:21" s="7" customFormat="1" ht="25.5" x14ac:dyDescent="0.2">
      <c r="B26" s="8">
        <v>20</v>
      </c>
      <c r="C26" s="9" t="s">
        <v>22</v>
      </c>
      <c r="D26" s="9">
        <v>200460222</v>
      </c>
      <c r="E26" s="9" t="s">
        <v>24</v>
      </c>
      <c r="F26" s="10" t="s">
        <v>12</v>
      </c>
      <c r="G26" s="10" t="s">
        <v>16</v>
      </c>
      <c r="H26" s="20" t="s">
        <v>84</v>
      </c>
      <c r="I26" s="21">
        <v>302415034</v>
      </c>
      <c r="J26" s="12" t="s">
        <v>28</v>
      </c>
      <c r="K26" s="22">
        <v>560</v>
      </c>
      <c r="L26" s="23">
        <v>45698</v>
      </c>
      <c r="M26" s="23">
        <v>45699</v>
      </c>
      <c r="N26" s="23"/>
      <c r="O26" s="24">
        <v>168750000</v>
      </c>
      <c r="P26" s="13" t="s">
        <v>30</v>
      </c>
      <c r="Q26" s="19">
        <v>251200423787727</v>
      </c>
      <c r="R26" s="13" t="s">
        <v>17</v>
      </c>
      <c r="S26" s="20" t="s">
        <v>87</v>
      </c>
      <c r="T26" s="16" t="s">
        <v>86</v>
      </c>
      <c r="U26" s="17" t="s">
        <v>37</v>
      </c>
    </row>
    <row r="27" spans="2:21" s="7" customFormat="1" ht="25.5" x14ac:dyDescent="0.2">
      <c r="B27" s="8">
        <v>21</v>
      </c>
      <c r="C27" s="9" t="s">
        <v>22</v>
      </c>
      <c r="D27" s="9">
        <v>200460222</v>
      </c>
      <c r="E27" s="9" t="s">
        <v>24</v>
      </c>
      <c r="F27" s="10" t="s">
        <v>12</v>
      </c>
      <c r="G27" s="10" t="s">
        <v>16</v>
      </c>
      <c r="H27" s="20" t="s">
        <v>138</v>
      </c>
      <c r="I27" s="21">
        <v>304966582</v>
      </c>
      <c r="J27" s="12" t="s">
        <v>28</v>
      </c>
      <c r="K27" s="22">
        <v>564</v>
      </c>
      <c r="L27" s="23">
        <v>45699</v>
      </c>
      <c r="M27" s="23">
        <v>45699</v>
      </c>
      <c r="N27" s="23"/>
      <c r="O27" s="24">
        <v>13430000</v>
      </c>
      <c r="P27" s="13" t="s">
        <v>30</v>
      </c>
      <c r="Q27" s="19">
        <v>251200423787788</v>
      </c>
      <c r="R27" s="13" t="s">
        <v>17</v>
      </c>
      <c r="S27" s="20" t="s">
        <v>87</v>
      </c>
      <c r="T27" s="16" t="s">
        <v>86</v>
      </c>
      <c r="U27" s="17" t="s">
        <v>37</v>
      </c>
    </row>
    <row r="28" spans="2:21" s="7" customFormat="1" ht="25.5" x14ac:dyDescent="0.2">
      <c r="B28" s="8">
        <v>22</v>
      </c>
      <c r="C28" s="9" t="s">
        <v>22</v>
      </c>
      <c r="D28" s="9">
        <v>200460222</v>
      </c>
      <c r="E28" s="9" t="s">
        <v>24</v>
      </c>
      <c r="F28" s="10" t="s">
        <v>12</v>
      </c>
      <c r="G28" s="10" t="s">
        <v>16</v>
      </c>
      <c r="H28" s="20" t="s">
        <v>139</v>
      </c>
      <c r="I28" s="21">
        <v>205855596</v>
      </c>
      <c r="J28" s="12" t="s">
        <v>28</v>
      </c>
      <c r="K28" s="22">
        <v>577</v>
      </c>
      <c r="L28" s="23">
        <v>45700</v>
      </c>
      <c r="M28" s="23">
        <v>45699</v>
      </c>
      <c r="N28" s="23"/>
      <c r="O28" s="24">
        <v>11700000</v>
      </c>
      <c r="P28" s="13" t="s">
        <v>30</v>
      </c>
      <c r="Q28" s="19">
        <v>251200423791374</v>
      </c>
      <c r="R28" s="13" t="s">
        <v>17</v>
      </c>
      <c r="S28" s="20" t="s">
        <v>87</v>
      </c>
      <c r="T28" s="16" t="s">
        <v>86</v>
      </c>
      <c r="U28" s="17" t="s">
        <v>37</v>
      </c>
    </row>
    <row r="29" spans="2:21" s="7" customFormat="1" ht="25.5" x14ac:dyDescent="0.2">
      <c r="B29" s="8">
        <v>23</v>
      </c>
      <c r="C29" s="9" t="s">
        <v>22</v>
      </c>
      <c r="D29" s="9">
        <v>200460222</v>
      </c>
      <c r="E29" s="9" t="s">
        <v>24</v>
      </c>
      <c r="F29" s="10" t="s">
        <v>12</v>
      </c>
      <c r="G29" s="10" t="s">
        <v>16</v>
      </c>
      <c r="H29" s="11" t="s">
        <v>67</v>
      </c>
      <c r="I29" s="12">
        <v>309289274</v>
      </c>
      <c r="J29" s="12" t="s">
        <v>28</v>
      </c>
      <c r="K29" s="22">
        <v>583</v>
      </c>
      <c r="L29" s="23">
        <v>45700</v>
      </c>
      <c r="M29" s="23">
        <v>45700</v>
      </c>
      <c r="N29" s="23"/>
      <c r="O29" s="24">
        <v>704880000</v>
      </c>
      <c r="P29" s="13" t="s">
        <v>30</v>
      </c>
      <c r="Q29" s="19">
        <v>251200423798380</v>
      </c>
      <c r="R29" s="13" t="s">
        <v>17</v>
      </c>
      <c r="S29" s="16" t="s">
        <v>35</v>
      </c>
      <c r="T29" s="16" t="s">
        <v>33</v>
      </c>
      <c r="U29" s="17" t="s">
        <v>37</v>
      </c>
    </row>
    <row r="30" spans="2:21" s="7" customFormat="1" ht="38.25" x14ac:dyDescent="0.2">
      <c r="B30" s="8">
        <v>24</v>
      </c>
      <c r="C30" s="9" t="s">
        <v>22</v>
      </c>
      <c r="D30" s="9">
        <v>200460222</v>
      </c>
      <c r="E30" s="9" t="s">
        <v>24</v>
      </c>
      <c r="F30" s="10" t="s">
        <v>12</v>
      </c>
      <c r="G30" s="10" t="s">
        <v>16</v>
      </c>
      <c r="H30" s="20" t="s">
        <v>101</v>
      </c>
      <c r="I30" s="21">
        <v>200663396</v>
      </c>
      <c r="J30" s="12" t="s">
        <v>28</v>
      </c>
      <c r="K30" s="22">
        <v>584</v>
      </c>
      <c r="L30" s="23">
        <v>45700</v>
      </c>
      <c r="M30" s="23">
        <v>45702</v>
      </c>
      <c r="N30" s="23"/>
      <c r="O30" s="24">
        <v>5846400000</v>
      </c>
      <c r="P30" s="13" t="s">
        <v>30</v>
      </c>
      <c r="Q30" s="19">
        <v>251200023807964</v>
      </c>
      <c r="R30" s="13" t="s">
        <v>17</v>
      </c>
      <c r="S30" s="16" t="s">
        <v>92</v>
      </c>
      <c r="T30" s="16" t="s">
        <v>91</v>
      </c>
      <c r="U30" s="26" t="s">
        <v>90</v>
      </c>
    </row>
    <row r="31" spans="2:21" s="7" customFormat="1" ht="25.5" x14ac:dyDescent="0.2">
      <c r="B31" s="8">
        <v>25</v>
      </c>
      <c r="C31" s="9" t="s">
        <v>22</v>
      </c>
      <c r="D31" s="9">
        <v>200460222</v>
      </c>
      <c r="E31" s="9" t="s">
        <v>24</v>
      </c>
      <c r="F31" s="10" t="s">
        <v>12</v>
      </c>
      <c r="G31" s="10" t="s">
        <v>16</v>
      </c>
      <c r="H31" s="20" t="s">
        <v>93</v>
      </c>
      <c r="I31" s="21">
        <v>206983248</v>
      </c>
      <c r="J31" s="12" t="s">
        <v>28</v>
      </c>
      <c r="K31" s="22">
        <v>606</v>
      </c>
      <c r="L31" s="23">
        <v>45701</v>
      </c>
      <c r="M31" s="23">
        <v>45702</v>
      </c>
      <c r="N31" s="23"/>
      <c r="O31" s="24">
        <v>10277000</v>
      </c>
      <c r="P31" s="13" t="s">
        <v>30</v>
      </c>
      <c r="Q31" s="19">
        <v>251200683809579</v>
      </c>
      <c r="R31" s="13" t="s">
        <v>17</v>
      </c>
      <c r="S31" s="16" t="s">
        <v>47</v>
      </c>
      <c r="T31" s="16" t="s">
        <v>46</v>
      </c>
      <c r="U31" s="17" t="s">
        <v>37</v>
      </c>
    </row>
    <row r="32" spans="2:21" s="7" customFormat="1" ht="63.75" x14ac:dyDescent="0.2">
      <c r="B32" s="8">
        <v>26</v>
      </c>
      <c r="C32" s="9" t="s">
        <v>22</v>
      </c>
      <c r="D32" s="9">
        <v>200460222</v>
      </c>
      <c r="E32" s="9" t="s">
        <v>24</v>
      </c>
      <c r="F32" s="10" t="s">
        <v>12</v>
      </c>
      <c r="G32" s="10" t="s">
        <v>20</v>
      </c>
      <c r="H32" s="20" t="s">
        <v>94</v>
      </c>
      <c r="I32" s="21">
        <v>201678463</v>
      </c>
      <c r="J32" s="12" t="s">
        <v>28</v>
      </c>
      <c r="K32" s="22">
        <v>649</v>
      </c>
      <c r="L32" s="23">
        <v>45702</v>
      </c>
      <c r="M32" s="23" t="s">
        <v>49</v>
      </c>
      <c r="N32" s="23"/>
      <c r="O32" s="24">
        <v>156800000</v>
      </c>
      <c r="P32" s="13" t="s">
        <v>30</v>
      </c>
      <c r="Q32" s="23" t="s">
        <v>49</v>
      </c>
      <c r="R32" s="13" t="s">
        <v>17</v>
      </c>
      <c r="S32" s="25" t="s">
        <v>96</v>
      </c>
      <c r="T32" s="25" t="s">
        <v>96</v>
      </c>
      <c r="U32" s="26" t="s">
        <v>95</v>
      </c>
    </row>
    <row r="33" spans="2:21" s="7" customFormat="1" ht="25.5" x14ac:dyDescent="0.2">
      <c r="B33" s="8">
        <v>27</v>
      </c>
      <c r="C33" s="9" t="s">
        <v>22</v>
      </c>
      <c r="D33" s="9">
        <v>200460222</v>
      </c>
      <c r="E33" s="9" t="s">
        <v>24</v>
      </c>
      <c r="F33" s="10" t="s">
        <v>12</v>
      </c>
      <c r="G33" s="10" t="s">
        <v>16</v>
      </c>
      <c r="H33" s="20" t="s">
        <v>102</v>
      </c>
      <c r="I33" s="21">
        <v>309458847</v>
      </c>
      <c r="J33" s="12" t="s">
        <v>28</v>
      </c>
      <c r="K33" s="22">
        <v>701</v>
      </c>
      <c r="L33" s="23">
        <v>45706</v>
      </c>
      <c r="M33" s="23">
        <v>45707</v>
      </c>
      <c r="N33" s="23"/>
      <c r="O33" s="24">
        <v>118800000</v>
      </c>
      <c r="P33" s="13" t="s">
        <v>30</v>
      </c>
      <c r="Q33" s="19">
        <v>251200343832559</v>
      </c>
      <c r="R33" s="13" t="s">
        <v>17</v>
      </c>
      <c r="S33" s="25" t="s">
        <v>64</v>
      </c>
      <c r="T33" s="25" t="s">
        <v>97</v>
      </c>
      <c r="U33" s="17" t="s">
        <v>37</v>
      </c>
    </row>
    <row r="34" spans="2:21" s="7" customFormat="1" ht="25.5" x14ac:dyDescent="0.2">
      <c r="B34" s="8">
        <v>28</v>
      </c>
      <c r="C34" s="9" t="s">
        <v>22</v>
      </c>
      <c r="D34" s="9">
        <v>200460222</v>
      </c>
      <c r="E34" s="9" t="s">
        <v>24</v>
      </c>
      <c r="F34" s="10" t="s">
        <v>12</v>
      </c>
      <c r="G34" s="10" t="s">
        <v>16</v>
      </c>
      <c r="H34" s="20" t="s">
        <v>103</v>
      </c>
      <c r="I34" s="21">
        <v>203333528</v>
      </c>
      <c r="J34" s="12" t="s">
        <v>28</v>
      </c>
      <c r="K34" s="22">
        <v>702</v>
      </c>
      <c r="L34" s="23">
        <v>45706</v>
      </c>
      <c r="M34" s="23">
        <v>45707</v>
      </c>
      <c r="N34" s="23"/>
      <c r="O34" s="24">
        <v>99000000</v>
      </c>
      <c r="P34" s="13" t="s">
        <v>30</v>
      </c>
      <c r="Q34" s="19">
        <v>251200253832679</v>
      </c>
      <c r="R34" s="13" t="s">
        <v>17</v>
      </c>
      <c r="S34" s="25" t="s">
        <v>99</v>
      </c>
      <c r="T34" s="25" t="s">
        <v>98</v>
      </c>
      <c r="U34" s="17" t="s">
        <v>37</v>
      </c>
    </row>
    <row r="35" spans="2:21" s="7" customFormat="1" ht="25.5" x14ac:dyDescent="0.2">
      <c r="B35" s="8">
        <v>29</v>
      </c>
      <c r="C35" s="9" t="s">
        <v>22</v>
      </c>
      <c r="D35" s="9">
        <v>200460222</v>
      </c>
      <c r="E35" s="9" t="s">
        <v>24</v>
      </c>
      <c r="F35" s="10" t="s">
        <v>12</v>
      </c>
      <c r="G35" s="10" t="s">
        <v>16</v>
      </c>
      <c r="H35" s="20" t="s">
        <v>100</v>
      </c>
      <c r="I35" s="21">
        <v>300553808</v>
      </c>
      <c r="J35" s="12" t="s">
        <v>28</v>
      </c>
      <c r="K35" s="22">
        <v>716</v>
      </c>
      <c r="L35" s="23">
        <v>45708</v>
      </c>
      <c r="M35" s="23">
        <v>45708</v>
      </c>
      <c r="N35" s="23"/>
      <c r="O35" s="24">
        <v>1900000000</v>
      </c>
      <c r="P35" s="13" t="s">
        <v>30</v>
      </c>
      <c r="Q35" s="19">
        <v>251200343837916</v>
      </c>
      <c r="R35" s="13" t="s">
        <v>17</v>
      </c>
      <c r="S35" s="25" t="s">
        <v>64</v>
      </c>
      <c r="T35" s="25" t="s">
        <v>97</v>
      </c>
      <c r="U35" s="17" t="s">
        <v>37</v>
      </c>
    </row>
    <row r="36" spans="2:21" s="7" customFormat="1" ht="25.5" x14ac:dyDescent="0.2">
      <c r="B36" s="8">
        <v>30</v>
      </c>
      <c r="C36" s="9" t="s">
        <v>22</v>
      </c>
      <c r="D36" s="9">
        <v>200460222</v>
      </c>
      <c r="E36" s="9" t="s">
        <v>24</v>
      </c>
      <c r="F36" s="10" t="s">
        <v>12</v>
      </c>
      <c r="G36" s="10" t="s">
        <v>16</v>
      </c>
      <c r="H36" s="20" t="s">
        <v>140</v>
      </c>
      <c r="I36" s="21">
        <v>200383721</v>
      </c>
      <c r="J36" s="12" t="s">
        <v>28</v>
      </c>
      <c r="K36" s="22">
        <v>720</v>
      </c>
      <c r="L36" s="23">
        <v>45708</v>
      </c>
      <c r="M36" s="23">
        <v>45709</v>
      </c>
      <c r="N36" s="23"/>
      <c r="O36" s="24">
        <v>60000000</v>
      </c>
      <c r="P36" s="13" t="s">
        <v>30</v>
      </c>
      <c r="Q36" s="19">
        <v>251200253843772</v>
      </c>
      <c r="R36" s="13" t="s">
        <v>17</v>
      </c>
      <c r="S36" s="25" t="s">
        <v>64</v>
      </c>
      <c r="T36" s="25" t="s">
        <v>97</v>
      </c>
      <c r="U36" s="17" t="s">
        <v>37</v>
      </c>
    </row>
    <row r="37" spans="2:21" s="7" customFormat="1" ht="51" x14ac:dyDescent="0.2">
      <c r="B37" s="8">
        <v>31</v>
      </c>
      <c r="C37" s="9" t="s">
        <v>22</v>
      </c>
      <c r="D37" s="9">
        <v>200460222</v>
      </c>
      <c r="E37" s="9" t="s">
        <v>24</v>
      </c>
      <c r="F37" s="10" t="s">
        <v>12</v>
      </c>
      <c r="G37" s="10" t="s">
        <v>16</v>
      </c>
      <c r="H37" s="20" t="s">
        <v>141</v>
      </c>
      <c r="I37" s="21">
        <v>307654724</v>
      </c>
      <c r="J37" s="12" t="s">
        <v>28</v>
      </c>
      <c r="K37" s="22">
        <v>723</v>
      </c>
      <c r="L37" s="23">
        <v>45708</v>
      </c>
      <c r="M37" s="23">
        <v>45709</v>
      </c>
      <c r="N37" s="23"/>
      <c r="O37" s="24">
        <v>841628180</v>
      </c>
      <c r="P37" s="13" t="s">
        <v>30</v>
      </c>
      <c r="Q37" s="19">
        <v>251200013844412</v>
      </c>
      <c r="R37" s="13" t="s">
        <v>17</v>
      </c>
      <c r="S37" s="25" t="s">
        <v>105</v>
      </c>
      <c r="T37" s="25" t="s">
        <v>36</v>
      </c>
      <c r="U37" s="26" t="s">
        <v>104</v>
      </c>
    </row>
    <row r="38" spans="2:21" s="7" customFormat="1" ht="63.75" x14ac:dyDescent="0.2">
      <c r="B38" s="8">
        <v>32</v>
      </c>
      <c r="C38" s="9" t="s">
        <v>22</v>
      </c>
      <c r="D38" s="9">
        <v>200460222</v>
      </c>
      <c r="E38" s="9" t="s">
        <v>24</v>
      </c>
      <c r="F38" s="10" t="s">
        <v>12</v>
      </c>
      <c r="G38" s="10" t="s">
        <v>16</v>
      </c>
      <c r="H38" s="20" t="s">
        <v>107</v>
      </c>
      <c r="I38" s="21" t="s">
        <v>18</v>
      </c>
      <c r="J38" s="21" t="s">
        <v>34</v>
      </c>
      <c r="K38" s="22">
        <v>758</v>
      </c>
      <c r="L38" s="23">
        <v>45712</v>
      </c>
      <c r="M38" s="23" t="s">
        <v>49</v>
      </c>
      <c r="N38" s="24">
        <v>21270000</v>
      </c>
      <c r="O38" s="24">
        <f>N38*147.6</f>
        <v>3139452000</v>
      </c>
      <c r="P38" s="22" t="s">
        <v>53</v>
      </c>
      <c r="Q38" s="23" t="s">
        <v>49</v>
      </c>
      <c r="R38" s="13" t="s">
        <v>17</v>
      </c>
      <c r="S38" s="25" t="s">
        <v>108</v>
      </c>
      <c r="T38" s="16" t="s">
        <v>86</v>
      </c>
      <c r="U38" s="26" t="s">
        <v>95</v>
      </c>
    </row>
    <row r="39" spans="2:21" s="7" customFormat="1" ht="25.5" x14ac:dyDescent="0.2">
      <c r="B39" s="8">
        <v>33</v>
      </c>
      <c r="C39" s="9" t="s">
        <v>22</v>
      </c>
      <c r="D39" s="9">
        <v>200460222</v>
      </c>
      <c r="E39" s="9" t="s">
        <v>24</v>
      </c>
      <c r="F39" s="10" t="s">
        <v>12</v>
      </c>
      <c r="G39" s="10" t="s">
        <v>16</v>
      </c>
      <c r="H39" s="20" t="s">
        <v>142</v>
      </c>
      <c r="I39" s="21">
        <v>300787380</v>
      </c>
      <c r="J39" s="12" t="s">
        <v>28</v>
      </c>
      <c r="K39" s="22">
        <v>774</v>
      </c>
      <c r="L39" s="23">
        <v>45713</v>
      </c>
      <c r="M39" s="23">
        <v>45715</v>
      </c>
      <c r="N39" s="23"/>
      <c r="O39" s="24">
        <v>14500000</v>
      </c>
      <c r="P39" s="13" t="s">
        <v>30</v>
      </c>
      <c r="Q39" s="19">
        <v>251200423869158</v>
      </c>
      <c r="R39" s="13" t="s">
        <v>17</v>
      </c>
      <c r="S39" s="20" t="s">
        <v>87</v>
      </c>
      <c r="T39" s="16" t="s">
        <v>86</v>
      </c>
      <c r="U39" s="17" t="s">
        <v>37</v>
      </c>
    </row>
    <row r="40" spans="2:21" s="7" customFormat="1" ht="63.75" x14ac:dyDescent="0.2">
      <c r="B40" s="8">
        <v>34</v>
      </c>
      <c r="C40" s="9" t="s">
        <v>22</v>
      </c>
      <c r="D40" s="9">
        <v>200460222</v>
      </c>
      <c r="E40" s="9" t="s">
        <v>24</v>
      </c>
      <c r="F40" s="10" t="s">
        <v>12</v>
      </c>
      <c r="G40" s="10" t="s">
        <v>20</v>
      </c>
      <c r="H40" s="20" t="s">
        <v>143</v>
      </c>
      <c r="I40" s="21">
        <v>303872464</v>
      </c>
      <c r="J40" s="12" t="s">
        <v>28</v>
      </c>
      <c r="K40" s="22">
        <v>782</v>
      </c>
      <c r="L40" s="23">
        <v>45714</v>
      </c>
      <c r="M40" s="23" t="s">
        <v>49</v>
      </c>
      <c r="N40" s="23"/>
      <c r="O40" s="24">
        <v>10306234400</v>
      </c>
      <c r="P40" s="13" t="s">
        <v>30</v>
      </c>
      <c r="Q40" s="23" t="s">
        <v>49</v>
      </c>
      <c r="R40" s="13" t="s">
        <v>17</v>
      </c>
      <c r="S40" s="20" t="s">
        <v>109</v>
      </c>
      <c r="T40" s="16" t="s">
        <v>51</v>
      </c>
      <c r="U40" s="26" t="s">
        <v>95</v>
      </c>
    </row>
    <row r="41" spans="2:21" s="7" customFormat="1" ht="25.5" x14ac:dyDescent="0.2">
      <c r="B41" s="8">
        <v>35</v>
      </c>
      <c r="C41" s="9" t="s">
        <v>22</v>
      </c>
      <c r="D41" s="9">
        <v>200460222</v>
      </c>
      <c r="E41" s="9" t="s">
        <v>24</v>
      </c>
      <c r="F41" s="10" t="s">
        <v>12</v>
      </c>
      <c r="G41" s="10" t="s">
        <v>16</v>
      </c>
      <c r="H41" s="20" t="s">
        <v>144</v>
      </c>
      <c r="I41" s="21">
        <v>307002102</v>
      </c>
      <c r="J41" s="12" t="s">
        <v>28</v>
      </c>
      <c r="K41" s="22">
        <v>805</v>
      </c>
      <c r="L41" s="23">
        <v>45715</v>
      </c>
      <c r="M41" s="23">
        <v>45716</v>
      </c>
      <c r="N41" s="23"/>
      <c r="O41" s="24">
        <v>9984000</v>
      </c>
      <c r="P41" s="13" t="s">
        <v>30</v>
      </c>
      <c r="Q41" s="19">
        <v>251200143873189</v>
      </c>
      <c r="R41" s="13" t="s">
        <v>17</v>
      </c>
      <c r="S41" s="20" t="s">
        <v>119</v>
      </c>
      <c r="T41" s="16" t="s">
        <v>117</v>
      </c>
      <c r="U41" s="26" t="s">
        <v>110</v>
      </c>
    </row>
    <row r="42" spans="2:21" s="7" customFormat="1" ht="25.5" x14ac:dyDescent="0.2">
      <c r="B42" s="8">
        <v>36</v>
      </c>
      <c r="C42" s="9" t="s">
        <v>22</v>
      </c>
      <c r="D42" s="9">
        <v>200460222</v>
      </c>
      <c r="E42" s="9" t="s">
        <v>24</v>
      </c>
      <c r="F42" s="10" t="s">
        <v>12</v>
      </c>
      <c r="G42" s="10" t="s">
        <v>16</v>
      </c>
      <c r="H42" s="20" t="s">
        <v>111</v>
      </c>
      <c r="I42" s="21">
        <v>200461704</v>
      </c>
      <c r="J42" s="12" t="s">
        <v>28</v>
      </c>
      <c r="K42" s="22">
        <v>807</v>
      </c>
      <c r="L42" s="23">
        <v>45715</v>
      </c>
      <c r="M42" s="23">
        <v>45716</v>
      </c>
      <c r="N42" s="23"/>
      <c r="O42" s="24">
        <v>256176384</v>
      </c>
      <c r="P42" s="13" t="s">
        <v>30</v>
      </c>
      <c r="Q42" s="19">
        <v>251200333873270</v>
      </c>
      <c r="R42" s="13" t="s">
        <v>17</v>
      </c>
      <c r="S42" s="20" t="s">
        <v>118</v>
      </c>
      <c r="T42" s="16" t="s">
        <v>98</v>
      </c>
      <c r="U42" s="17" t="s">
        <v>37</v>
      </c>
    </row>
    <row r="43" spans="2:21" s="7" customFormat="1" ht="25.5" x14ac:dyDescent="0.2">
      <c r="B43" s="8">
        <v>37</v>
      </c>
      <c r="C43" s="9" t="s">
        <v>22</v>
      </c>
      <c r="D43" s="9">
        <v>200460222</v>
      </c>
      <c r="E43" s="9" t="s">
        <v>24</v>
      </c>
      <c r="F43" s="10" t="s">
        <v>12</v>
      </c>
      <c r="G43" s="10" t="s">
        <v>16</v>
      </c>
      <c r="H43" s="20" t="s">
        <v>112</v>
      </c>
      <c r="I43" s="21">
        <v>200494307</v>
      </c>
      <c r="J43" s="12" t="s">
        <v>28</v>
      </c>
      <c r="K43" s="22">
        <v>808</v>
      </c>
      <c r="L43" s="23">
        <v>45715</v>
      </c>
      <c r="M43" s="23">
        <v>45716</v>
      </c>
      <c r="N43" s="23"/>
      <c r="O43" s="24">
        <v>34127640</v>
      </c>
      <c r="P43" s="13" t="s">
        <v>30</v>
      </c>
      <c r="Q43" s="19">
        <v>251200343873345</v>
      </c>
      <c r="R43" s="13" t="s">
        <v>17</v>
      </c>
      <c r="S43" s="20" t="s">
        <v>64</v>
      </c>
      <c r="T43" s="16" t="s">
        <v>97</v>
      </c>
      <c r="U43" s="17" t="s">
        <v>37</v>
      </c>
    </row>
    <row r="44" spans="2:21" s="7" customFormat="1" ht="38.25" x14ac:dyDescent="0.2">
      <c r="B44" s="8">
        <v>38</v>
      </c>
      <c r="C44" s="9" t="s">
        <v>22</v>
      </c>
      <c r="D44" s="9">
        <v>200460222</v>
      </c>
      <c r="E44" s="9" t="s">
        <v>24</v>
      </c>
      <c r="F44" s="10" t="s">
        <v>12</v>
      </c>
      <c r="G44" s="10" t="s">
        <v>16</v>
      </c>
      <c r="H44" s="20" t="s">
        <v>113</v>
      </c>
      <c r="I44" s="21">
        <v>300326510</v>
      </c>
      <c r="J44" s="12" t="s">
        <v>28</v>
      </c>
      <c r="K44" s="22">
        <v>818</v>
      </c>
      <c r="L44" s="23">
        <v>45716</v>
      </c>
      <c r="M44" s="23">
        <v>45719</v>
      </c>
      <c r="N44" s="23"/>
      <c r="O44" s="24">
        <v>19353600</v>
      </c>
      <c r="P44" s="13" t="s">
        <v>30</v>
      </c>
      <c r="Q44" s="19">
        <v>251200173876556</v>
      </c>
      <c r="R44" s="13" t="s">
        <v>17</v>
      </c>
      <c r="S44" s="20" t="s">
        <v>123</v>
      </c>
      <c r="T44" s="16" t="s">
        <v>31</v>
      </c>
      <c r="U44" s="26" t="s">
        <v>114</v>
      </c>
    </row>
    <row r="45" spans="2:21" s="7" customFormat="1" ht="38.25" x14ac:dyDescent="0.2">
      <c r="B45" s="8">
        <v>39</v>
      </c>
      <c r="C45" s="9" t="s">
        <v>22</v>
      </c>
      <c r="D45" s="9">
        <v>200460222</v>
      </c>
      <c r="E45" s="9" t="s">
        <v>24</v>
      </c>
      <c r="F45" s="10" t="s">
        <v>12</v>
      </c>
      <c r="G45" s="10" t="s">
        <v>16</v>
      </c>
      <c r="H45" s="20" t="s">
        <v>145</v>
      </c>
      <c r="I45" s="21">
        <v>310201979</v>
      </c>
      <c r="J45" s="12" t="s">
        <v>28</v>
      </c>
      <c r="K45" s="22">
        <v>826</v>
      </c>
      <c r="L45" s="23">
        <v>45716</v>
      </c>
      <c r="M45" s="23">
        <v>45719</v>
      </c>
      <c r="N45" s="23"/>
      <c r="O45" s="24">
        <v>98616000</v>
      </c>
      <c r="P45" s="13" t="s">
        <v>30</v>
      </c>
      <c r="Q45" s="19">
        <v>251200303876629</v>
      </c>
      <c r="R45" s="13" t="s">
        <v>17</v>
      </c>
      <c r="S45" s="20" t="s">
        <v>42</v>
      </c>
      <c r="T45" s="16" t="s">
        <v>124</v>
      </c>
      <c r="U45" s="17" t="s">
        <v>37</v>
      </c>
    </row>
    <row r="46" spans="2:21" s="7" customFormat="1" ht="25.5" x14ac:dyDescent="0.2">
      <c r="B46" s="8">
        <v>40</v>
      </c>
      <c r="C46" s="9" t="s">
        <v>22</v>
      </c>
      <c r="D46" s="9">
        <v>200460222</v>
      </c>
      <c r="E46" s="9" t="s">
        <v>24</v>
      </c>
      <c r="F46" s="10" t="s">
        <v>12</v>
      </c>
      <c r="G46" s="10" t="s">
        <v>16</v>
      </c>
      <c r="H46" s="20" t="s">
        <v>115</v>
      </c>
      <c r="I46" s="21">
        <v>205168920</v>
      </c>
      <c r="J46" s="12" t="s">
        <v>28</v>
      </c>
      <c r="K46" s="22">
        <v>828</v>
      </c>
      <c r="L46" s="23">
        <v>45716</v>
      </c>
      <c r="M46" s="23">
        <v>45719</v>
      </c>
      <c r="N46" s="23"/>
      <c r="O46" s="24">
        <v>44400000</v>
      </c>
      <c r="P46" s="13" t="s">
        <v>30</v>
      </c>
      <c r="Q46" s="19">
        <v>251200423876734</v>
      </c>
      <c r="R46" s="13" t="s">
        <v>17</v>
      </c>
      <c r="S46" s="20" t="s">
        <v>126</v>
      </c>
      <c r="T46" s="16" t="s">
        <v>125</v>
      </c>
      <c r="U46" s="17" t="s">
        <v>37</v>
      </c>
    </row>
    <row r="47" spans="2:21" s="7" customFormat="1" ht="25.5" x14ac:dyDescent="0.2">
      <c r="B47" s="8">
        <v>41</v>
      </c>
      <c r="C47" s="9" t="s">
        <v>22</v>
      </c>
      <c r="D47" s="9">
        <v>200460222</v>
      </c>
      <c r="E47" s="9" t="s">
        <v>24</v>
      </c>
      <c r="F47" s="10" t="s">
        <v>12</v>
      </c>
      <c r="G47" s="10" t="s">
        <v>16</v>
      </c>
      <c r="H47" s="20" t="s">
        <v>116</v>
      </c>
      <c r="I47" s="21">
        <v>205828731</v>
      </c>
      <c r="J47" s="12" t="s">
        <v>28</v>
      </c>
      <c r="K47" s="22">
        <v>829</v>
      </c>
      <c r="L47" s="23">
        <v>45716</v>
      </c>
      <c r="M47" s="23">
        <v>45719</v>
      </c>
      <c r="N47" s="23"/>
      <c r="O47" s="24">
        <v>9000000</v>
      </c>
      <c r="P47" s="13" t="s">
        <v>30</v>
      </c>
      <c r="Q47" s="19">
        <v>251200333876827</v>
      </c>
      <c r="R47" s="13" t="s">
        <v>17</v>
      </c>
      <c r="S47" s="20" t="s">
        <v>128</v>
      </c>
      <c r="T47" s="16" t="s">
        <v>127</v>
      </c>
      <c r="U47" s="17" t="s">
        <v>37</v>
      </c>
    </row>
    <row r="48" spans="2:21" s="7" customFormat="1" ht="25.5" x14ac:dyDescent="0.2">
      <c r="B48" s="8">
        <v>42</v>
      </c>
      <c r="C48" s="9" t="s">
        <v>22</v>
      </c>
      <c r="D48" s="9">
        <v>200460222</v>
      </c>
      <c r="E48" s="9" t="s">
        <v>24</v>
      </c>
      <c r="F48" s="10" t="s">
        <v>12</v>
      </c>
      <c r="G48" s="10" t="s">
        <v>16</v>
      </c>
      <c r="H48" s="20" t="s">
        <v>120</v>
      </c>
      <c r="I48" s="21">
        <v>302400624</v>
      </c>
      <c r="J48" s="12" t="s">
        <v>28</v>
      </c>
      <c r="K48" s="22">
        <v>835</v>
      </c>
      <c r="L48" s="23">
        <v>45716</v>
      </c>
      <c r="M48" s="23">
        <v>45719</v>
      </c>
      <c r="N48" s="23"/>
      <c r="O48" s="24">
        <v>285000000</v>
      </c>
      <c r="P48" s="13" t="s">
        <v>30</v>
      </c>
      <c r="Q48" s="19">
        <v>251200423877232</v>
      </c>
      <c r="R48" s="13" t="s">
        <v>17</v>
      </c>
      <c r="S48" s="20" t="s">
        <v>126</v>
      </c>
      <c r="T48" s="16" t="s">
        <v>125</v>
      </c>
      <c r="U48" s="17" t="s">
        <v>37</v>
      </c>
    </row>
    <row r="49" spans="2:21" s="7" customFormat="1" ht="63.75" x14ac:dyDescent="0.2">
      <c r="B49" s="8">
        <v>43</v>
      </c>
      <c r="C49" s="9" t="s">
        <v>22</v>
      </c>
      <c r="D49" s="9">
        <v>200460222</v>
      </c>
      <c r="E49" s="9" t="s">
        <v>24</v>
      </c>
      <c r="F49" s="10" t="s">
        <v>12</v>
      </c>
      <c r="G49" s="10" t="s">
        <v>16</v>
      </c>
      <c r="H49" s="20" t="s">
        <v>121</v>
      </c>
      <c r="I49" s="21" t="s">
        <v>18</v>
      </c>
      <c r="J49" s="21" t="s">
        <v>34</v>
      </c>
      <c r="K49" s="22">
        <v>840</v>
      </c>
      <c r="L49" s="23">
        <v>45716</v>
      </c>
      <c r="M49" s="23">
        <v>45719</v>
      </c>
      <c r="N49" s="15">
        <v>875000</v>
      </c>
      <c r="O49" s="24">
        <f>N49*148.17</f>
        <v>129648749.99999999</v>
      </c>
      <c r="P49" s="22" t="s">
        <v>53</v>
      </c>
      <c r="Q49" s="19">
        <v>251200023877335</v>
      </c>
      <c r="R49" s="13" t="s">
        <v>17</v>
      </c>
      <c r="S49" s="20" t="s">
        <v>62</v>
      </c>
      <c r="T49" s="16" t="s">
        <v>129</v>
      </c>
      <c r="U49" s="26" t="s">
        <v>54</v>
      </c>
    </row>
    <row r="50" spans="2:21" s="7" customFormat="1" ht="25.5" x14ac:dyDescent="0.2">
      <c r="B50" s="8">
        <v>44</v>
      </c>
      <c r="C50" s="9" t="s">
        <v>22</v>
      </c>
      <c r="D50" s="9">
        <v>200460222</v>
      </c>
      <c r="E50" s="9" t="s">
        <v>24</v>
      </c>
      <c r="F50" s="10" t="s">
        <v>12</v>
      </c>
      <c r="G50" s="10" t="s">
        <v>16</v>
      </c>
      <c r="H50" s="20" t="s">
        <v>146</v>
      </c>
      <c r="I50" s="21">
        <v>204514657</v>
      </c>
      <c r="J50" s="12" t="s">
        <v>28</v>
      </c>
      <c r="K50" s="22">
        <v>844</v>
      </c>
      <c r="L50" s="23">
        <v>45719</v>
      </c>
      <c r="M50" s="23">
        <v>45721</v>
      </c>
      <c r="N50" s="23"/>
      <c r="O50" s="24">
        <v>24000000</v>
      </c>
      <c r="P50" s="13" t="s">
        <v>30</v>
      </c>
      <c r="Q50" s="19">
        <v>251200423887657</v>
      </c>
      <c r="R50" s="13" t="s">
        <v>17</v>
      </c>
      <c r="S50" s="20" t="s">
        <v>126</v>
      </c>
      <c r="T50" s="16" t="s">
        <v>125</v>
      </c>
      <c r="U50" s="17" t="s">
        <v>37</v>
      </c>
    </row>
    <row r="51" spans="2:21" s="7" customFormat="1" ht="25.5" x14ac:dyDescent="0.2">
      <c r="B51" s="8">
        <v>45</v>
      </c>
      <c r="C51" s="9" t="s">
        <v>22</v>
      </c>
      <c r="D51" s="9">
        <v>200460222</v>
      </c>
      <c r="E51" s="9" t="s">
        <v>24</v>
      </c>
      <c r="F51" s="10" t="s">
        <v>12</v>
      </c>
      <c r="G51" s="10" t="s">
        <v>16</v>
      </c>
      <c r="H51" s="20" t="s">
        <v>147</v>
      </c>
      <c r="I51" s="21">
        <v>302627048</v>
      </c>
      <c r="J51" s="12" t="s">
        <v>28</v>
      </c>
      <c r="K51" s="22">
        <v>845</v>
      </c>
      <c r="L51" s="23">
        <v>45719</v>
      </c>
      <c r="M51" s="23">
        <v>45721</v>
      </c>
      <c r="N51" s="23"/>
      <c r="O51" s="24">
        <v>67925000</v>
      </c>
      <c r="P51" s="13" t="s">
        <v>30</v>
      </c>
      <c r="Q51" s="19">
        <v>251200423887689</v>
      </c>
      <c r="R51" s="13" t="s">
        <v>17</v>
      </c>
      <c r="S51" s="20" t="s">
        <v>126</v>
      </c>
      <c r="T51" s="16" t="s">
        <v>125</v>
      </c>
      <c r="U51" s="17" t="s">
        <v>37</v>
      </c>
    </row>
    <row r="52" spans="2:21" s="7" customFormat="1" ht="25.5" x14ac:dyDescent="0.2">
      <c r="B52" s="8">
        <v>46</v>
      </c>
      <c r="C52" s="9" t="s">
        <v>22</v>
      </c>
      <c r="D52" s="9">
        <v>200460222</v>
      </c>
      <c r="E52" s="9" t="s">
        <v>24</v>
      </c>
      <c r="F52" s="10" t="s">
        <v>12</v>
      </c>
      <c r="G52" s="10" t="s">
        <v>16</v>
      </c>
      <c r="H52" s="20" t="s">
        <v>67</v>
      </c>
      <c r="I52" s="21">
        <v>309289274</v>
      </c>
      <c r="J52" s="12" t="s">
        <v>28</v>
      </c>
      <c r="K52" s="22">
        <v>863</v>
      </c>
      <c r="L52" s="23">
        <v>45719</v>
      </c>
      <c r="M52" s="23">
        <v>45722</v>
      </c>
      <c r="N52" s="23"/>
      <c r="O52" s="24">
        <v>704880000</v>
      </c>
      <c r="P52" s="13" t="s">
        <v>30</v>
      </c>
      <c r="Q52" s="19">
        <v>251200423892525</v>
      </c>
      <c r="R52" s="13" t="s">
        <v>17</v>
      </c>
      <c r="S52" s="16" t="s">
        <v>35</v>
      </c>
      <c r="T52" s="16" t="s">
        <v>125</v>
      </c>
      <c r="U52" s="17" t="s">
        <v>37</v>
      </c>
    </row>
    <row r="53" spans="2:21" s="7" customFormat="1" ht="25.5" x14ac:dyDescent="0.2">
      <c r="B53" s="8">
        <v>47</v>
      </c>
      <c r="C53" s="9" t="s">
        <v>22</v>
      </c>
      <c r="D53" s="9">
        <v>200460222</v>
      </c>
      <c r="E53" s="9" t="s">
        <v>24</v>
      </c>
      <c r="F53" s="10" t="s">
        <v>12</v>
      </c>
      <c r="G53" s="10" t="s">
        <v>16</v>
      </c>
      <c r="H53" s="20" t="s">
        <v>130</v>
      </c>
      <c r="I53" s="21">
        <v>204935853</v>
      </c>
      <c r="J53" s="12" t="s">
        <v>28</v>
      </c>
      <c r="K53" s="22">
        <v>881</v>
      </c>
      <c r="L53" s="23">
        <v>45720</v>
      </c>
      <c r="M53" s="23">
        <v>45723</v>
      </c>
      <c r="N53" s="23"/>
      <c r="O53" s="24">
        <v>462000000</v>
      </c>
      <c r="P53" s="13" t="s">
        <v>30</v>
      </c>
      <c r="Q53" s="19">
        <v>251200343893171</v>
      </c>
      <c r="R53" s="13" t="s">
        <v>17</v>
      </c>
      <c r="S53" s="16" t="s">
        <v>64</v>
      </c>
      <c r="T53" s="16" t="s">
        <v>97</v>
      </c>
      <c r="U53" s="17" t="s">
        <v>37</v>
      </c>
    </row>
    <row r="54" spans="2:21" s="7" customFormat="1" ht="25.5" x14ac:dyDescent="0.2">
      <c r="B54" s="8">
        <v>48</v>
      </c>
      <c r="C54" s="9" t="s">
        <v>22</v>
      </c>
      <c r="D54" s="9">
        <v>200460222</v>
      </c>
      <c r="E54" s="9" t="s">
        <v>24</v>
      </c>
      <c r="F54" s="10" t="s">
        <v>12</v>
      </c>
      <c r="G54" s="10" t="s">
        <v>16</v>
      </c>
      <c r="H54" s="20" t="s">
        <v>131</v>
      </c>
      <c r="I54" s="21">
        <v>302195104</v>
      </c>
      <c r="J54" s="12" t="s">
        <v>28</v>
      </c>
      <c r="K54" s="22">
        <v>882</v>
      </c>
      <c r="L54" s="23">
        <v>45720</v>
      </c>
      <c r="M54" s="23">
        <v>45723</v>
      </c>
      <c r="N54" s="23"/>
      <c r="O54" s="24">
        <v>206250000</v>
      </c>
      <c r="P54" s="13" t="s">
        <v>30</v>
      </c>
      <c r="Q54" s="19">
        <v>251200253893264</v>
      </c>
      <c r="R54" s="13" t="s">
        <v>17</v>
      </c>
      <c r="S54" s="16" t="s">
        <v>132</v>
      </c>
      <c r="T54" s="16" t="s">
        <v>122</v>
      </c>
      <c r="U54" s="17" t="s">
        <v>37</v>
      </c>
    </row>
    <row r="55" spans="2:21" s="7" customFormat="1" ht="38.25" x14ac:dyDescent="0.2">
      <c r="B55" s="8">
        <v>49</v>
      </c>
      <c r="C55" s="9" t="s">
        <v>22</v>
      </c>
      <c r="D55" s="9">
        <v>200460222</v>
      </c>
      <c r="E55" s="9" t="s">
        <v>24</v>
      </c>
      <c r="F55" s="10" t="s">
        <v>12</v>
      </c>
      <c r="G55" s="10" t="s">
        <v>16</v>
      </c>
      <c r="H55" s="11" t="s">
        <v>148</v>
      </c>
      <c r="I55" s="12">
        <v>311061235</v>
      </c>
      <c r="J55" s="12" t="s">
        <v>28</v>
      </c>
      <c r="K55" s="13">
        <v>899</v>
      </c>
      <c r="L55" s="14">
        <v>45721</v>
      </c>
      <c r="M55" s="23">
        <v>45723</v>
      </c>
      <c r="N55" s="18"/>
      <c r="O55" s="15">
        <v>13288800</v>
      </c>
      <c r="P55" s="13" t="s">
        <v>30</v>
      </c>
      <c r="Q55" s="19">
        <v>251200173893416</v>
      </c>
      <c r="R55" s="13" t="s">
        <v>17</v>
      </c>
      <c r="S55" s="16" t="s">
        <v>134</v>
      </c>
      <c r="T55" s="16" t="s">
        <v>133</v>
      </c>
      <c r="U55" s="26" t="s">
        <v>114</v>
      </c>
    </row>
    <row r="56" spans="2:21" s="7" customFormat="1" ht="25.5" x14ac:dyDescent="0.2">
      <c r="B56" s="8">
        <v>50</v>
      </c>
      <c r="C56" s="9" t="s">
        <v>22</v>
      </c>
      <c r="D56" s="9">
        <v>200460222</v>
      </c>
      <c r="E56" s="9" t="s">
        <v>24</v>
      </c>
      <c r="F56" s="10" t="s">
        <v>12</v>
      </c>
      <c r="G56" s="10" t="s">
        <v>20</v>
      </c>
      <c r="H56" s="20" t="s">
        <v>143</v>
      </c>
      <c r="I56" s="21">
        <v>303872464</v>
      </c>
      <c r="J56" s="12" t="s">
        <v>28</v>
      </c>
      <c r="K56" s="22">
        <v>932</v>
      </c>
      <c r="L56" s="23">
        <v>45722</v>
      </c>
      <c r="M56" s="23">
        <v>45723</v>
      </c>
      <c r="N56" s="23"/>
      <c r="O56" s="24">
        <v>1119300000</v>
      </c>
      <c r="P56" s="13" t="s">
        <v>30</v>
      </c>
      <c r="Q56" s="19">
        <v>251200933893816</v>
      </c>
      <c r="R56" s="13" t="s">
        <v>17</v>
      </c>
      <c r="S56" s="16" t="s">
        <v>135</v>
      </c>
      <c r="T56" s="16" t="s">
        <v>32</v>
      </c>
      <c r="U56" s="17" t="s">
        <v>37</v>
      </c>
    </row>
    <row r="57" spans="2:21" s="7" customFormat="1" ht="25.5" x14ac:dyDescent="0.2">
      <c r="B57" s="8">
        <v>51</v>
      </c>
      <c r="C57" s="9" t="s">
        <v>22</v>
      </c>
      <c r="D57" s="9">
        <v>200460222</v>
      </c>
      <c r="E57" s="9" t="s">
        <v>24</v>
      </c>
      <c r="F57" s="10" t="s">
        <v>12</v>
      </c>
      <c r="G57" s="10" t="s">
        <v>16</v>
      </c>
      <c r="H57" s="20" t="s">
        <v>136</v>
      </c>
      <c r="I57" s="21">
        <v>300626984</v>
      </c>
      <c r="J57" s="12" t="s">
        <v>28</v>
      </c>
      <c r="K57" s="22">
        <v>945</v>
      </c>
      <c r="L57" s="23">
        <v>45723</v>
      </c>
      <c r="M57" s="23">
        <v>45727</v>
      </c>
      <c r="N57" s="23"/>
      <c r="O57" s="24">
        <v>7504000</v>
      </c>
      <c r="P57" s="13" t="s">
        <v>30</v>
      </c>
      <c r="Q57" s="19">
        <v>251200423900597</v>
      </c>
      <c r="R57" s="13" t="s">
        <v>17</v>
      </c>
      <c r="S57" s="20" t="s">
        <v>126</v>
      </c>
      <c r="T57" s="16" t="s">
        <v>125</v>
      </c>
      <c r="U57" s="17" t="s">
        <v>37</v>
      </c>
    </row>
    <row r="58" spans="2:21" s="7" customFormat="1" ht="25.5" x14ac:dyDescent="0.2">
      <c r="B58" s="8">
        <v>52</v>
      </c>
      <c r="C58" s="9" t="s">
        <v>22</v>
      </c>
      <c r="D58" s="9">
        <v>200460222</v>
      </c>
      <c r="E58" s="9" t="s">
        <v>24</v>
      </c>
      <c r="F58" s="10" t="s">
        <v>12</v>
      </c>
      <c r="G58" s="10" t="s">
        <v>16</v>
      </c>
      <c r="H58" s="20" t="s">
        <v>149</v>
      </c>
      <c r="I58" s="21">
        <v>205697650</v>
      </c>
      <c r="J58" s="12" t="s">
        <v>28</v>
      </c>
      <c r="K58" s="22">
        <v>947</v>
      </c>
      <c r="L58" s="23">
        <v>45727</v>
      </c>
      <c r="M58" s="23">
        <v>45727</v>
      </c>
      <c r="N58" s="23"/>
      <c r="O58" s="24">
        <v>29977052</v>
      </c>
      <c r="P58" s="13" t="s">
        <v>30</v>
      </c>
      <c r="Q58" s="19">
        <v>251200423900918</v>
      </c>
      <c r="R58" s="13" t="s">
        <v>17</v>
      </c>
      <c r="S58" s="20" t="s">
        <v>126</v>
      </c>
      <c r="T58" s="16" t="s">
        <v>125</v>
      </c>
      <c r="U58" s="17" t="s">
        <v>37</v>
      </c>
    </row>
    <row r="59" spans="2:21" s="7" customFormat="1" ht="25.5" x14ac:dyDescent="0.2">
      <c r="B59" s="8">
        <v>53</v>
      </c>
      <c r="C59" s="9" t="s">
        <v>22</v>
      </c>
      <c r="D59" s="9">
        <v>200460222</v>
      </c>
      <c r="E59" s="9" t="s">
        <v>24</v>
      </c>
      <c r="F59" s="10" t="s">
        <v>12</v>
      </c>
      <c r="G59" s="10" t="s">
        <v>16</v>
      </c>
      <c r="H59" s="20" t="s">
        <v>137</v>
      </c>
      <c r="I59" s="21">
        <v>301680784</v>
      </c>
      <c r="J59" s="12" t="s">
        <v>28</v>
      </c>
      <c r="K59" s="22">
        <v>974</v>
      </c>
      <c r="L59" s="23">
        <v>45728</v>
      </c>
      <c r="M59" s="23">
        <v>45733</v>
      </c>
      <c r="N59" s="23"/>
      <c r="O59" s="24">
        <v>8064000</v>
      </c>
      <c r="P59" s="13" t="s">
        <v>30</v>
      </c>
      <c r="Q59" s="19">
        <v>251200343918854</v>
      </c>
      <c r="R59" s="13" t="s">
        <v>17</v>
      </c>
      <c r="S59" s="20" t="s">
        <v>64</v>
      </c>
      <c r="T59" s="16" t="s">
        <v>97</v>
      </c>
      <c r="U59" s="17" t="s">
        <v>37</v>
      </c>
    </row>
    <row r="60" spans="2:21" s="7" customFormat="1" ht="38.25" x14ac:dyDescent="0.2">
      <c r="B60" s="8">
        <v>54</v>
      </c>
      <c r="C60" s="9" t="s">
        <v>22</v>
      </c>
      <c r="D60" s="9">
        <v>200460222</v>
      </c>
      <c r="E60" s="9" t="s">
        <v>24</v>
      </c>
      <c r="F60" s="10" t="s">
        <v>12</v>
      </c>
      <c r="G60" s="10" t="s">
        <v>16</v>
      </c>
      <c r="H60" s="20" t="s">
        <v>150</v>
      </c>
      <c r="I60" s="21">
        <v>206908433</v>
      </c>
      <c r="J60" s="12" t="s">
        <v>28</v>
      </c>
      <c r="K60" s="22">
        <v>1050</v>
      </c>
      <c r="L60" s="23">
        <v>45736</v>
      </c>
      <c r="M60" s="23">
        <v>45736</v>
      </c>
      <c r="N60" s="23"/>
      <c r="O60" s="24">
        <v>1050000</v>
      </c>
      <c r="P60" s="13" t="s">
        <v>30</v>
      </c>
      <c r="Q60" s="19">
        <v>251200173936029</v>
      </c>
      <c r="R60" s="13" t="s">
        <v>17</v>
      </c>
      <c r="S60" s="20" t="s">
        <v>123</v>
      </c>
      <c r="T60" s="16" t="s">
        <v>31</v>
      </c>
      <c r="U60" s="26" t="s">
        <v>114</v>
      </c>
    </row>
    <row r="61" spans="2:21" s="7" customFormat="1" ht="25.5" x14ac:dyDescent="0.2">
      <c r="B61" s="8">
        <v>55</v>
      </c>
      <c r="C61" s="9" t="s">
        <v>22</v>
      </c>
      <c r="D61" s="9">
        <v>200460222</v>
      </c>
      <c r="E61" s="9" t="s">
        <v>24</v>
      </c>
      <c r="F61" s="10" t="s">
        <v>12</v>
      </c>
      <c r="G61" s="10" t="s">
        <v>16</v>
      </c>
      <c r="H61" s="20" t="s">
        <v>151</v>
      </c>
      <c r="I61" s="21">
        <v>204800372</v>
      </c>
      <c r="J61" s="12" t="s">
        <v>28</v>
      </c>
      <c r="K61" s="22">
        <v>1065</v>
      </c>
      <c r="L61" s="23">
        <v>45740</v>
      </c>
      <c r="M61" s="23">
        <v>45741</v>
      </c>
      <c r="N61" s="23"/>
      <c r="O61" s="24">
        <v>360000000</v>
      </c>
      <c r="P61" s="13" t="s">
        <v>30</v>
      </c>
      <c r="Q61" s="19">
        <v>251200343945573</v>
      </c>
      <c r="R61" s="13" t="s">
        <v>17</v>
      </c>
      <c r="S61" s="20" t="s">
        <v>64</v>
      </c>
      <c r="T61" s="16" t="s">
        <v>97</v>
      </c>
      <c r="U61" s="17" t="s">
        <v>37</v>
      </c>
    </row>
    <row r="62" spans="2:21" s="7" customFormat="1" ht="63.75" x14ac:dyDescent="0.2">
      <c r="B62" s="8">
        <v>56</v>
      </c>
      <c r="C62" s="9" t="s">
        <v>22</v>
      </c>
      <c r="D62" s="9">
        <v>200460222</v>
      </c>
      <c r="E62" s="9" t="s">
        <v>24</v>
      </c>
      <c r="F62" s="10" t="s">
        <v>12</v>
      </c>
      <c r="G62" s="10" t="s">
        <v>16</v>
      </c>
      <c r="H62" s="20" t="s">
        <v>152</v>
      </c>
      <c r="I62" s="21">
        <v>311695696</v>
      </c>
      <c r="J62" s="12" t="s">
        <v>28</v>
      </c>
      <c r="K62" s="22">
        <v>1067</v>
      </c>
      <c r="L62" s="23">
        <v>45740</v>
      </c>
      <c r="M62" s="23">
        <v>45741</v>
      </c>
      <c r="N62" s="23"/>
      <c r="O62" s="24">
        <v>140000000</v>
      </c>
      <c r="P62" s="13" t="s">
        <v>30</v>
      </c>
      <c r="Q62" s="19">
        <v>251200023946040</v>
      </c>
      <c r="R62" s="13" t="s">
        <v>17</v>
      </c>
      <c r="S62" s="20" t="s">
        <v>155</v>
      </c>
      <c r="T62" s="16" t="s">
        <v>154</v>
      </c>
      <c r="U62" s="26" t="s">
        <v>95</v>
      </c>
    </row>
    <row r="63" spans="2:21" s="7" customFormat="1" ht="63.75" x14ac:dyDescent="0.2">
      <c r="B63" s="8">
        <v>57</v>
      </c>
      <c r="C63" s="9" t="s">
        <v>22</v>
      </c>
      <c r="D63" s="9">
        <v>200460222</v>
      </c>
      <c r="E63" s="9" t="s">
        <v>24</v>
      </c>
      <c r="F63" s="10" t="s">
        <v>12</v>
      </c>
      <c r="G63" s="10" t="s">
        <v>16</v>
      </c>
      <c r="H63" s="20" t="s">
        <v>153</v>
      </c>
      <c r="I63" s="21">
        <v>311366986</v>
      </c>
      <c r="J63" s="12" t="s">
        <v>28</v>
      </c>
      <c r="K63" s="22">
        <v>1068</v>
      </c>
      <c r="L63" s="23">
        <v>45740</v>
      </c>
      <c r="M63" s="23">
        <v>45741</v>
      </c>
      <c r="N63" s="23"/>
      <c r="O63" s="24">
        <v>400000000</v>
      </c>
      <c r="P63" s="13" t="s">
        <v>30</v>
      </c>
      <c r="Q63" s="19">
        <v>251200023946339</v>
      </c>
      <c r="R63" s="13" t="s">
        <v>17</v>
      </c>
      <c r="S63" s="20" t="s">
        <v>156</v>
      </c>
      <c r="T63" s="16" t="s">
        <v>38</v>
      </c>
      <c r="U63" s="26" t="s">
        <v>95</v>
      </c>
    </row>
    <row r="64" spans="2:21" s="7" customFormat="1" ht="63.75" x14ac:dyDescent="0.2">
      <c r="B64" s="8">
        <v>58</v>
      </c>
      <c r="C64" s="9" t="s">
        <v>22</v>
      </c>
      <c r="D64" s="9">
        <v>200460222</v>
      </c>
      <c r="E64" s="9" t="s">
        <v>24</v>
      </c>
      <c r="F64" s="10" t="s">
        <v>12</v>
      </c>
      <c r="G64" s="10" t="s">
        <v>16</v>
      </c>
      <c r="H64" s="20" t="s">
        <v>157</v>
      </c>
      <c r="I64" s="21" t="s">
        <v>18</v>
      </c>
      <c r="J64" s="21" t="s">
        <v>158</v>
      </c>
      <c r="K64" s="22">
        <v>1094</v>
      </c>
      <c r="L64" s="23">
        <v>45742</v>
      </c>
      <c r="M64" s="23">
        <v>45744</v>
      </c>
      <c r="N64" s="15">
        <v>680000</v>
      </c>
      <c r="O64" s="15">
        <f>N64*12929.37</f>
        <v>8791971600</v>
      </c>
      <c r="P64" s="22" t="s">
        <v>19</v>
      </c>
      <c r="Q64" s="19">
        <v>251200023961126</v>
      </c>
      <c r="R64" s="13" t="s">
        <v>17</v>
      </c>
      <c r="S64" s="20" t="s">
        <v>164</v>
      </c>
      <c r="T64" s="16" t="s">
        <v>31</v>
      </c>
      <c r="U64" s="26" t="s">
        <v>95</v>
      </c>
    </row>
    <row r="65" spans="2:21" s="7" customFormat="1" ht="25.5" x14ac:dyDescent="0.2">
      <c r="B65" s="8">
        <v>59</v>
      </c>
      <c r="C65" s="9" t="s">
        <v>22</v>
      </c>
      <c r="D65" s="9">
        <v>200460222</v>
      </c>
      <c r="E65" s="9" t="s">
        <v>24</v>
      </c>
      <c r="F65" s="10" t="s">
        <v>12</v>
      </c>
      <c r="G65" s="10" t="s">
        <v>16</v>
      </c>
      <c r="H65" s="20" t="s">
        <v>159</v>
      </c>
      <c r="I65" s="21"/>
      <c r="J65" s="21" t="s">
        <v>34</v>
      </c>
      <c r="K65" s="22">
        <v>1098</v>
      </c>
      <c r="L65" s="23">
        <v>45742</v>
      </c>
      <c r="M65" s="23">
        <v>45744</v>
      </c>
      <c r="N65" s="15">
        <v>787767</v>
      </c>
      <c r="O65" s="24">
        <f>N65*152.87</f>
        <v>120425941.29000001</v>
      </c>
      <c r="P65" s="22" t="s">
        <v>53</v>
      </c>
      <c r="Q65" s="19">
        <v>251200153960783</v>
      </c>
      <c r="R65" s="13" t="s">
        <v>17</v>
      </c>
      <c r="S65" s="20" t="s">
        <v>165</v>
      </c>
      <c r="T65" s="16" t="s">
        <v>106</v>
      </c>
      <c r="U65" s="26" t="s">
        <v>114</v>
      </c>
    </row>
    <row r="66" spans="2:21" s="7" customFormat="1" ht="63.75" x14ac:dyDescent="0.2">
      <c r="B66" s="8">
        <v>60</v>
      </c>
      <c r="C66" s="9" t="s">
        <v>22</v>
      </c>
      <c r="D66" s="9">
        <v>200460222</v>
      </c>
      <c r="E66" s="9" t="s">
        <v>24</v>
      </c>
      <c r="F66" s="10" t="s">
        <v>12</v>
      </c>
      <c r="G66" s="10" t="s">
        <v>16</v>
      </c>
      <c r="H66" s="20" t="s">
        <v>160</v>
      </c>
      <c r="I66" s="21">
        <v>300157674</v>
      </c>
      <c r="J66" s="12" t="s">
        <v>28</v>
      </c>
      <c r="K66" s="22">
        <v>1101</v>
      </c>
      <c r="L66" s="23">
        <v>45743</v>
      </c>
      <c r="M66" s="23">
        <v>45744</v>
      </c>
      <c r="N66" s="23"/>
      <c r="O66" s="24">
        <v>13500000</v>
      </c>
      <c r="P66" s="13" t="s">
        <v>30</v>
      </c>
      <c r="Q66" s="19">
        <v>251200023960827</v>
      </c>
      <c r="R66" s="13" t="s">
        <v>17</v>
      </c>
      <c r="S66" s="20" t="s">
        <v>129</v>
      </c>
      <c r="T66" s="16" t="s">
        <v>129</v>
      </c>
      <c r="U66" s="26" t="s">
        <v>54</v>
      </c>
    </row>
    <row r="67" spans="2:21" s="7" customFormat="1" ht="25.5" x14ac:dyDescent="0.2">
      <c r="B67" s="8">
        <v>61</v>
      </c>
      <c r="C67" s="9" t="s">
        <v>22</v>
      </c>
      <c r="D67" s="9">
        <v>200460222</v>
      </c>
      <c r="E67" s="9" t="s">
        <v>24</v>
      </c>
      <c r="F67" s="10" t="s">
        <v>12</v>
      </c>
      <c r="G67" s="10" t="s">
        <v>16</v>
      </c>
      <c r="H67" s="20" t="s">
        <v>161</v>
      </c>
      <c r="I67" s="21">
        <v>301957255</v>
      </c>
      <c r="J67" s="12" t="s">
        <v>28</v>
      </c>
      <c r="K67" s="22">
        <v>1103</v>
      </c>
      <c r="L67" s="23">
        <v>45743</v>
      </c>
      <c r="M67" s="23">
        <v>45744</v>
      </c>
      <c r="N67" s="23"/>
      <c r="O67" s="24">
        <v>49932537</v>
      </c>
      <c r="P67" s="13" t="s">
        <v>30</v>
      </c>
      <c r="Q67" s="19">
        <v>251200423960861</v>
      </c>
      <c r="R67" s="13" t="s">
        <v>17</v>
      </c>
      <c r="S67" s="20" t="s">
        <v>126</v>
      </c>
      <c r="T67" s="16" t="s">
        <v>125</v>
      </c>
      <c r="U67" s="17" t="s">
        <v>37</v>
      </c>
    </row>
    <row r="68" spans="2:21" s="7" customFormat="1" ht="51" x14ac:dyDescent="0.2">
      <c r="B68" s="8">
        <v>62</v>
      </c>
      <c r="C68" s="9" t="s">
        <v>22</v>
      </c>
      <c r="D68" s="9">
        <v>200460222</v>
      </c>
      <c r="E68" s="9" t="s">
        <v>24</v>
      </c>
      <c r="F68" s="10" t="s">
        <v>12</v>
      </c>
      <c r="G68" s="10" t="s">
        <v>16</v>
      </c>
      <c r="H68" s="20" t="s">
        <v>162</v>
      </c>
      <c r="I68" s="21">
        <v>203607858</v>
      </c>
      <c r="J68" s="12" t="s">
        <v>28</v>
      </c>
      <c r="K68" s="22">
        <v>1105</v>
      </c>
      <c r="L68" s="23">
        <v>45743</v>
      </c>
      <c r="M68" s="23">
        <v>45744</v>
      </c>
      <c r="N68" s="23"/>
      <c r="O68" s="24">
        <v>981388800</v>
      </c>
      <c r="P68" s="13" t="s">
        <v>30</v>
      </c>
      <c r="Q68" s="19">
        <v>251200933960894</v>
      </c>
      <c r="R68" s="13" t="s">
        <v>17</v>
      </c>
      <c r="S68" s="20" t="s">
        <v>85</v>
      </c>
      <c r="T68" s="16" t="s">
        <v>40</v>
      </c>
      <c r="U68" s="17" t="s">
        <v>37</v>
      </c>
    </row>
    <row r="69" spans="2:21" s="7" customFormat="1" ht="25.5" x14ac:dyDescent="0.2">
      <c r="B69" s="8">
        <v>63</v>
      </c>
      <c r="C69" s="9" t="s">
        <v>22</v>
      </c>
      <c r="D69" s="9">
        <v>200460222</v>
      </c>
      <c r="E69" s="9" t="s">
        <v>24</v>
      </c>
      <c r="F69" s="10" t="s">
        <v>12</v>
      </c>
      <c r="G69" s="10" t="s">
        <v>16</v>
      </c>
      <c r="H69" s="20" t="s">
        <v>163</v>
      </c>
      <c r="I69" s="21">
        <v>300281656</v>
      </c>
      <c r="J69" s="12" t="s">
        <v>28</v>
      </c>
      <c r="K69" s="22">
        <v>1106</v>
      </c>
      <c r="L69" s="23">
        <v>45744</v>
      </c>
      <c r="M69" s="23">
        <v>45744</v>
      </c>
      <c r="N69" s="23"/>
      <c r="O69" s="24">
        <v>299488000</v>
      </c>
      <c r="P69" s="13" t="s">
        <v>30</v>
      </c>
      <c r="Q69" s="19">
        <v>251200023960914</v>
      </c>
      <c r="R69" s="13" t="s">
        <v>17</v>
      </c>
      <c r="S69" s="20" t="s">
        <v>166</v>
      </c>
      <c r="T69" s="16" t="s">
        <v>32</v>
      </c>
      <c r="U69" s="17" t="s">
        <v>37</v>
      </c>
    </row>
    <row r="70" spans="2:21" s="7" customFormat="1" ht="25.5" x14ac:dyDescent="0.2">
      <c r="B70" s="8">
        <v>64</v>
      </c>
      <c r="C70" s="9" t="s">
        <v>22</v>
      </c>
      <c r="D70" s="9">
        <v>200460222</v>
      </c>
      <c r="E70" s="9" t="s">
        <v>24</v>
      </c>
      <c r="F70" s="10" t="s">
        <v>12</v>
      </c>
      <c r="G70" s="10" t="s">
        <v>16</v>
      </c>
      <c r="H70" s="20" t="s">
        <v>167</v>
      </c>
      <c r="I70" s="21">
        <v>205311481</v>
      </c>
      <c r="J70" s="12" t="s">
        <v>28</v>
      </c>
      <c r="K70" s="22">
        <v>1119</v>
      </c>
      <c r="L70" s="23">
        <v>45744</v>
      </c>
      <c r="M70" s="23">
        <v>45749</v>
      </c>
      <c r="N70" s="23"/>
      <c r="O70" s="24">
        <v>35060880</v>
      </c>
      <c r="P70" s="13" t="s">
        <v>30</v>
      </c>
      <c r="Q70" s="19">
        <v>251200173966247</v>
      </c>
      <c r="R70" s="13" t="s">
        <v>17</v>
      </c>
      <c r="S70" s="20" t="s">
        <v>126</v>
      </c>
      <c r="T70" s="16" t="s">
        <v>125</v>
      </c>
      <c r="U70" s="17" t="s">
        <v>37</v>
      </c>
    </row>
    <row r="71" spans="2:21" s="7" customFormat="1" ht="25.5" customHeight="1" thickBot="1" x14ac:dyDescent="0.25">
      <c r="B71" s="8">
        <v>65</v>
      </c>
      <c r="C71" s="9" t="s">
        <v>22</v>
      </c>
      <c r="D71" s="9">
        <v>200460222</v>
      </c>
      <c r="E71" s="9" t="s">
        <v>24</v>
      </c>
      <c r="F71" s="10" t="s">
        <v>12</v>
      </c>
      <c r="G71" s="10" t="s">
        <v>16</v>
      </c>
      <c r="H71" s="20" t="s">
        <v>168</v>
      </c>
      <c r="I71" s="21">
        <v>311064856</v>
      </c>
      <c r="J71" s="12" t="s">
        <v>28</v>
      </c>
      <c r="K71" s="22">
        <v>1121</v>
      </c>
      <c r="L71" s="23">
        <v>45744</v>
      </c>
      <c r="M71" s="23">
        <v>45749</v>
      </c>
      <c r="N71" s="23"/>
      <c r="O71" s="24">
        <v>46084640</v>
      </c>
      <c r="P71" s="13" t="s">
        <v>30</v>
      </c>
      <c r="Q71" s="19">
        <v>251200173966270</v>
      </c>
      <c r="R71" s="13"/>
      <c r="S71" s="20" t="s">
        <v>123</v>
      </c>
      <c r="T71" s="16" t="s">
        <v>31</v>
      </c>
      <c r="U71" s="17" t="s">
        <v>37</v>
      </c>
    </row>
    <row r="72" spans="2:21" ht="33.75" customHeight="1" thickBot="1" x14ac:dyDescent="0.25">
      <c r="B72" s="27"/>
      <c r="C72" s="28"/>
      <c r="D72" s="28"/>
      <c r="E72" s="28"/>
      <c r="F72" s="29"/>
      <c r="G72" s="29"/>
      <c r="H72" s="29"/>
      <c r="I72" s="29"/>
      <c r="J72" s="29"/>
      <c r="K72" s="29"/>
      <c r="L72" s="29"/>
      <c r="M72" s="29"/>
      <c r="N72" s="29"/>
      <c r="O72" s="30">
        <f>SUM(O7:O71)</f>
        <v>48351662391.790001</v>
      </c>
      <c r="P72" s="29"/>
      <c r="Q72" s="29"/>
      <c r="R72" s="29"/>
      <c r="S72" s="29"/>
      <c r="T72" s="31"/>
      <c r="U72" s="32"/>
    </row>
    <row r="75" spans="2:21" ht="15" x14ac:dyDescent="0.25">
      <c r="F75" s="33"/>
      <c r="G75" s="33"/>
      <c r="U75" s="1"/>
    </row>
  </sheetData>
  <mergeCells count="2">
    <mergeCell ref="B3:U3"/>
    <mergeCell ref="T5:U5"/>
  </mergeCells>
  <printOptions horizontalCentered="1"/>
  <pageMargins left="0" right="0" top="0.78740157480314965" bottom="0.19685039370078741" header="0" footer="0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6-илова</vt:lpstr>
      <vt:lpstr>'6-илова'!Область_печати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Мамадалиев Сухроб Рустамович</cp:lastModifiedBy>
  <cp:lastPrinted>2022-12-22T04:11:19Z</cp:lastPrinted>
  <dcterms:created xsi:type="dcterms:W3CDTF">2019-09-10T10:36:15Z</dcterms:created>
  <dcterms:modified xsi:type="dcterms:W3CDTF">2025-05-08T11:51:15Z</dcterms:modified>
</cp:coreProperties>
</file>